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780"/>
  </bookViews>
  <sheets>
    <sheet name="รวมทุกโครงการ" sheetId="1" r:id="rId1"/>
    <sheet name="001" sheetId="2" r:id="rId2"/>
    <sheet name="002" sheetId="3" r:id="rId3"/>
    <sheet name="003" sheetId="4" r:id="rId4"/>
  </sheets>
  <definedNames>
    <definedName name="_xlnm._FilterDatabase" localSheetId="1" hidden="1">'001'!$A$3:$L$33</definedName>
    <definedName name="_xlnm._FilterDatabase" localSheetId="2" hidden="1">'002'!$A$4:$L$17</definedName>
    <definedName name="_xlnm._FilterDatabase" localSheetId="3" hidden="1">'003'!$A$4:$L$17</definedName>
    <definedName name="_xlnm._FilterDatabase" localSheetId="0" hidden="1">รวมทุกโครงการ!$A$7:$N$68</definedName>
    <definedName name="_xlnm.Print_Titles" localSheetId="1">'001'!$2:$3</definedName>
    <definedName name="_xlnm.Print_Titles" localSheetId="2">'002'!$2:$4</definedName>
    <definedName name="_xlnm.Print_Titles" localSheetId="3">'003'!$2:$4</definedName>
    <definedName name="_xlnm.Print_Titles" localSheetId="0">รวมทุกโครงการ!$4:$5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40" i="1" l="1"/>
  <c r="F55" i="1"/>
  <c r="F7" i="1"/>
  <c r="F6" i="1" l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D7" i="1"/>
  <c r="E41" i="1" l="1"/>
  <c r="E42" i="1"/>
  <c r="E43" i="1"/>
  <c r="E44" i="1"/>
  <c r="E45" i="1"/>
  <c r="E46" i="1"/>
  <c r="E47" i="1"/>
  <c r="E48" i="1"/>
  <c r="E49" i="1"/>
  <c r="E50" i="1"/>
  <c r="E51" i="1"/>
  <c r="E52" i="1"/>
  <c r="E57" i="1"/>
  <c r="E58" i="1"/>
  <c r="E59" i="1"/>
  <c r="E60" i="1"/>
  <c r="E61" i="1"/>
  <c r="E62" i="1"/>
  <c r="E63" i="1"/>
  <c r="E64" i="1"/>
  <c r="E65" i="1"/>
  <c r="E66" i="1"/>
  <c r="E67" i="1"/>
  <c r="E68" i="1"/>
  <c r="D55" i="1" l="1"/>
  <c r="D54" i="1" s="1"/>
  <c r="D40" i="1"/>
  <c r="C40" i="1"/>
  <c r="E40" i="1" l="1"/>
  <c r="E7" i="1"/>
  <c r="D6" i="1"/>
  <c r="C55" i="1"/>
  <c r="C54" i="1" s="1"/>
  <c r="E56" i="1"/>
  <c r="E55" i="1" s="1"/>
  <c r="E54" i="1" s="1"/>
  <c r="C6" i="1" l="1"/>
  <c r="E6" i="1" s="1"/>
</calcChain>
</file>

<file path=xl/sharedStrings.xml><?xml version="1.0" encoding="utf-8"?>
<sst xmlns="http://schemas.openxmlformats.org/spreadsheetml/2006/main" count="316" uniqueCount="169">
  <si>
    <t>3. เงินอุดหนุนค่าใช้จ่ายสนับสนุนการผลิตบัณฑิต</t>
  </si>
  <si>
    <t>ผลผลิตที่ 2 : ผลงานการให้บริการวิชาการ</t>
  </si>
  <si>
    <t>1. เงินอุดหนุนค่าใช้จ่ายบริการวิชาการ</t>
  </si>
  <si>
    <t>ผลผลิตที่ 3 : ผลงานทำนุบำรุงศิลปวัฒนธรรม</t>
  </si>
  <si>
    <t>1. เงินอุดหนุนค่าใช้จ่ายทำนุบำรุงศิลปวัฒนธรรม</t>
  </si>
  <si>
    <t>งบประมาณ</t>
  </si>
  <si>
    <t>นอกงบประมาณ</t>
  </si>
  <si>
    <t xml:space="preserve">วัน/เดือน/ปี </t>
  </si>
  <si>
    <t>จัดโครงการ</t>
  </si>
  <si>
    <t>สถานที่</t>
  </si>
  <si>
    <t>ผู้รับผิดชอบโครงการ</t>
  </si>
  <si>
    <t>ชื่อโครงการ</t>
  </si>
  <si>
    <t>หมายเหตุ</t>
  </si>
  <si>
    <t>วิทยาลัยสงฆ์พุทธชินราช</t>
  </si>
  <si>
    <t>ü</t>
  </si>
  <si>
    <t>สำนักงานวิทยาลัย</t>
  </si>
  <si>
    <t>สำนักงานวิชาการ</t>
  </si>
  <si>
    <t>001-1</t>
  </si>
  <si>
    <t>001-2</t>
  </si>
  <si>
    <t>001-3</t>
  </si>
  <si>
    <t>001-4</t>
  </si>
  <si>
    <t>001-5</t>
  </si>
  <si>
    <t>001-6</t>
  </si>
  <si>
    <t>001-7</t>
  </si>
  <si>
    <t>001-8</t>
  </si>
  <si>
    <t>001-9</t>
  </si>
  <si>
    <t>001-10</t>
  </si>
  <si>
    <t>001-14</t>
  </si>
  <si>
    <t>001-15</t>
  </si>
  <si>
    <t>001-16</t>
  </si>
  <si>
    <t>001-17</t>
  </si>
  <si>
    <t>001-18</t>
  </si>
  <si>
    <t>001-19</t>
  </si>
  <si>
    <t>001-11</t>
  </si>
  <si>
    <t>001-12</t>
  </si>
  <si>
    <t>001-13</t>
  </si>
  <si>
    <t>001-20</t>
  </si>
  <si>
    <t>001-21</t>
  </si>
  <si>
    <t>001-22</t>
  </si>
  <si>
    <t>001-23</t>
  </si>
  <si>
    <t>001-24</t>
  </si>
  <si>
    <t>001-25</t>
  </si>
  <si>
    <t>001-26</t>
  </si>
  <si>
    <t>001-27</t>
  </si>
  <si>
    <t>001-28</t>
  </si>
  <si>
    <t>001-29</t>
  </si>
  <si>
    <t>001-30</t>
  </si>
  <si>
    <t>002-1</t>
  </si>
  <si>
    <t>002-5</t>
  </si>
  <si>
    <t>002-3</t>
  </si>
  <si>
    <t>002-2</t>
  </si>
  <si>
    <t>002-4</t>
  </si>
  <si>
    <t>002-6</t>
  </si>
  <si>
    <t>002-7</t>
  </si>
  <si>
    <t>002-8</t>
  </si>
  <si>
    <t>002-9</t>
  </si>
  <si>
    <t>002-10</t>
  </si>
  <si>
    <t>002-11</t>
  </si>
  <si>
    <t>002-12</t>
  </si>
  <si>
    <t>002-13</t>
  </si>
  <si>
    <t>003-1</t>
  </si>
  <si>
    <t>003-2</t>
  </si>
  <si>
    <t>003-3</t>
  </si>
  <si>
    <t>003-4</t>
  </si>
  <si>
    <t>003-5</t>
  </si>
  <si>
    <t>003-6</t>
  </si>
  <si>
    <t>003-7</t>
  </si>
  <si>
    <t>003-8</t>
  </si>
  <si>
    <t>003-9</t>
  </si>
  <si>
    <t>003-10</t>
  </si>
  <si>
    <t>003-11</t>
  </si>
  <si>
    <t>003-12</t>
  </si>
  <si>
    <t>003-13</t>
  </si>
  <si>
    <t>โครงการกิจกรรมเสริมหลักสูตร</t>
  </si>
  <si>
    <t>โครงการกิจกรรมพัฒนานิสิต</t>
  </si>
  <si>
    <t>โครงการบัณฑิตศึกษา</t>
  </si>
  <si>
    <t>โครงการกีฬาอุดมศึกษาสัมพันธ์นิสิต (ในเขตจังหวัดพิษณุโลก)</t>
  </si>
  <si>
    <t>โครงการประกันคุณภาพการศึกษา</t>
  </si>
  <si>
    <t>โครงการตามรอยศาสตร์ของพระราชาสู่การเรียนรู้</t>
  </si>
  <si>
    <t>โครงการค่ายอาสา รปศ. ร่วมใจพัฒนาชุมชน</t>
  </si>
  <si>
    <t>โครงการสัมมนาผู้บริหารและครูพี่เลี้ยงโรงเรียนเครือข่าย</t>
  </si>
  <si>
    <t>โครงการฝึกประสบการณ์วิชาชีพครู</t>
  </si>
  <si>
    <t>โครงการผลิตตำราและเอกสารทางวิชาการ</t>
  </si>
  <si>
    <t>โครงการเผยแพร่งานวิจัยและเอกสารทางวิชาการระดับชาติหรือนานาชาติ</t>
  </si>
  <si>
    <t>โครงการเสริมความเป็นครู</t>
  </si>
  <si>
    <t>โครงการส่งเสริมสนับสนุนกิจกรรมชมรมนิสิต</t>
  </si>
  <si>
    <t>โครงการบริการวิชาการแก่คณะสงฆ์หรือสังคมด้านคุณธรรมจริยธรรม</t>
  </si>
  <si>
    <t>โครงการอบรมวิปัสสนากรรมฐานสำหรับผู้สูงอายุ</t>
  </si>
  <si>
    <t>โครงการปรัชญาสัญจร</t>
  </si>
  <si>
    <t>โครงการอบรมปฏิบัติสมถวิปัสสนากรรมฐานสำหรับนิสิตและประชาชนทั่วไป</t>
  </si>
  <si>
    <t>โครงการอบรมภาษาอังกฤษด้านพระพุทธศาสนาสำหรับพระสงฆ์</t>
  </si>
  <si>
    <t>โครงการพัฒนาโรงเรียนเครือข่ายหลักสูตรสาขาวิชาสังคมศึกษา</t>
  </si>
  <si>
    <t>โครงการบริการวิชาการด้านการสอนภาษาไทย</t>
  </si>
  <si>
    <t>โครงการจัดนิทรรศการเนื่องในวันสำคัญทางพระพุทธศาสนา</t>
  </si>
  <si>
    <t>โครงการส่งเสริมงานทำนุบำรุงศิลปวัฒนธรรมและการศาสนา</t>
  </si>
  <si>
    <t>โครงการสานสัมพันธ์ชุมชนเนื่องในวันสำคัญต่างๆ</t>
  </si>
  <si>
    <t>โครงการศึกษาดูงานเศรษฐกิจพอเพียงเชิงบูรณาการ</t>
  </si>
  <si>
    <t>โครงการวันภาษาไทยแห่งชาติ</t>
  </si>
  <si>
    <t>โครงการกล่าวสุนทรพจน์และสวดทำนองสรภัญญะภาคภาษาอังกฤษ</t>
  </si>
  <si>
    <t>โครงการวิถีไทยกับการแก้ไขปัญหาสุขภาพ</t>
  </si>
  <si>
    <t>โครงการจัดงานวันครบรอบวิทยาลัยสงฆ์พุทธชินราช</t>
  </si>
  <si>
    <t>โครงการส่งเสริมกิจกรรมวันมหาจุฬารำลึก</t>
  </si>
  <si>
    <t>พ.ค.63</t>
  </si>
  <si>
    <t>ไตรมาสที่ 1</t>
  </si>
  <si>
    <t>ไตรมาสที่ 2</t>
  </si>
  <si>
    <t>ไตรมาสที่ 3</t>
  </si>
  <si>
    <t>ไตรมาสที่ 4</t>
  </si>
  <si>
    <t>บัณฑิตศึกษา</t>
  </si>
  <si>
    <t>รหัส</t>
  </si>
  <si>
    <t>โครงการอบรมภาษาอังกฤษสำหรับเยาวชน</t>
  </si>
  <si>
    <t>รวม</t>
  </si>
  <si>
    <t>ภาษาไทย</t>
  </si>
  <si>
    <t>ปรัชญา</t>
  </si>
  <si>
    <t>สังคม</t>
  </si>
  <si>
    <t>ภาษาอังกฤษ</t>
  </si>
  <si>
    <t>ปฏิทินการจัดโครงการของวิทยาลัยสงฆ์พุทธชินราชประจำปีงบประมาณ 2564</t>
  </si>
  <si>
    <t>(ต.ค.63-ธ.ค.63)</t>
  </si>
  <si>
    <t>(ม.ค.64-มี.ค.64)</t>
  </si>
  <si>
    <t>(เม.ย.64-มิ.ย.64)</t>
  </si>
  <si>
    <t>(ก.ค.64-ก.ย.64)</t>
  </si>
  <si>
    <t>รัฐประศาสนศาสตร์</t>
  </si>
  <si>
    <t>P</t>
  </si>
  <si>
    <t>พระพุทธศาสนา</t>
  </si>
  <si>
    <t>001-31</t>
  </si>
  <si>
    <t xml:space="preserve">โครงการ KM เพิ่มประสิทธิภาพการทำงาน </t>
  </si>
  <si>
    <t>โครงการอบรมเชิงปฏิบัติการ การบริหารความเสี่ยง</t>
  </si>
  <si>
    <t>โครงการปฏิบัติวิปัสสนากัมมัฏฐานนิสิต</t>
  </si>
  <si>
    <t>โครงการกิจกรรมเตรียมความพร้อมเพื่อการทำงานเมื่อสำเร็จการศึกษาแก่นิสิต</t>
  </si>
  <si>
    <t>โครงการปัจฉิมนิเทศนิสิตปีสุดท้าย(ซ้อมรับปริญญา)</t>
  </si>
  <si>
    <t>โครงการพัฒนาการผลิตสื่อและนวัตกรรมการเรียนการสอน</t>
  </si>
  <si>
    <t>โครงการพัฒนาบุคลิกภาพเพื่อความเป็นครู</t>
  </si>
  <si>
    <t>โครงการประกันคุณภาพระดับหลักสูตร</t>
  </si>
  <si>
    <t>โครงการเผยแผ่ธรรมสถานีวิทยุ</t>
  </si>
  <si>
    <t>โครงการโรงเรียนเครือข่ายคุณธรรมในจังหวัดพิษณุโลก "เยาวชนอาสากลุ่มกล้าทำดีศรีสองแคว"</t>
  </si>
  <si>
    <t>โครงการรัฐประศาสนศาสตร์วิชาการ</t>
  </si>
  <si>
    <t>โครงการสัมมนาทางวิชาการเรื่องหลักธรรมเพื่อการทำงานเป็นทีม</t>
  </si>
  <si>
    <t>โครงการ English Clinic</t>
  </si>
  <si>
    <t>โครงการพัฒนาวิทยาลัยสงฆ์พุทธชินราชเป็นแหล่งเรียนรู้ด้านพระพุทธศาสนาศิลปวัฒนธรรมในเขตคณะสงฆ์ภาค 5</t>
  </si>
  <si>
    <t>โครงการส่งเสริมภูมิปัญญาไทยที่มีความสอดคล้องกับหลักธรรมคำสอนในพระพุทธศาสนา</t>
  </si>
  <si>
    <t>โครงการเทศน์มหาชาติเวสสันดรชาดกฯ</t>
  </si>
  <si>
    <t>โครงการวันสุนทรภู่</t>
  </si>
  <si>
    <t>จัดไตรมาสที่ 1</t>
  </si>
  <si>
    <t xml:space="preserve"> โครงการส่งท้ายปีเก่าต้อนรับปีใหม่บุคลากร</t>
  </si>
  <si>
    <t>โครงการส่งเสริมกีฬานันทนาการภายในมหาวิทยาลัย</t>
  </si>
  <si>
    <t xml:space="preserve"> โครงการผังแม่บทวิทยาลัยสงฆ์พุทธชินราช</t>
  </si>
  <si>
    <t xml:space="preserve"> โครงการจัดทำแผนพัฒนาฯ/แผนงบประมาณ/แผนปฏิบัติการ</t>
  </si>
  <si>
    <t xml:space="preserve"> โครงการ English Camp</t>
  </si>
  <si>
    <t xml:space="preserve"> โครงการศาสตราจารย์อาคันตุกะ (Visiting Professor)</t>
  </si>
  <si>
    <t xml:space="preserve"> โครงการจัดการเรียนรู้ (KM) การผลิตบัณฑิต วิจัย การบริการวิชาการและงานทำนุบำรุงศิลปวัฒนธรรม</t>
  </si>
  <si>
    <t xml:space="preserve"> โครงการประชาสัมพันธ์รับนิสิตใหม่</t>
  </si>
  <si>
    <t xml:space="preserve"> โครงการจัดทำวารสาร มจร พุทธชินราชปริทรรศน์</t>
  </si>
  <si>
    <t xml:space="preserve"> โครงการเตรียความพร้อมก่อนเข้าศึกษาของนิสิต</t>
  </si>
  <si>
    <t>ก.ค.64-ก.ย.64</t>
  </si>
  <si>
    <t>ธ.ค.63</t>
  </si>
  <si>
    <t>ต.ค.63-ก.ย.64</t>
  </si>
  <si>
    <t>เม.ย.64-มิ.ย.64</t>
  </si>
  <si>
    <t>เม.ย.63</t>
  </si>
  <si>
    <t>ม.ค.64</t>
  </si>
  <si>
    <t>พ.ย.63</t>
  </si>
  <si>
    <t>ม.ค.64-ก.ย.64</t>
  </si>
  <si>
    <t>ก.ย.64</t>
  </si>
  <si>
    <t>พ.ค.64</t>
  </si>
  <si>
    <t>เม.ย.64</t>
  </si>
  <si>
    <t>มิ.ย.64</t>
  </si>
  <si>
    <t>ก.ค.64</t>
  </si>
  <si>
    <t>ก.พ.64</t>
  </si>
  <si>
    <t>ส.ค.64</t>
  </si>
  <si>
    <t>ส่วนกลางจัดสรรให้ใช้ 25% ในไตรมาส ที่ 1   (ในงบ  553,720 บาท)</t>
  </si>
  <si>
    <t>ม.ค.64-มี.ค.64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</si>
</sst>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.00_);_(* \(#,##0.00\);_(* &quot;-&quot;??_);_(@_)"/>
    <numFmt numFmtId="188" formatCode="_-* #,##0_-;\-* #,##0_-;_-* &quot;-&quot;_-;_-@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2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Wingdings 2"/>
      <family val="1"/>
      <charset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8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2" fillId="2" borderId="1" xfId="0" applyFont="1" applyFill="1" applyBorder="1"/>
    <xf numFmtId="0" fontId="2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" fontId="2" fillId="2" borderId="1" xfId="0" quotePrefix="1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188" fontId="3" fillId="0" borderId="1" xfId="0" applyNumberFormat="1" applyFont="1" applyBorder="1" applyAlignment="1">
      <alignment horizontal="right" shrinkToFit="1"/>
    </xf>
    <xf numFmtId="188" fontId="2" fillId="0" borderId="1" xfId="0" applyNumberFormat="1" applyFont="1" applyBorder="1" applyAlignment="1">
      <alignment shrinkToFit="1"/>
    </xf>
    <xf numFmtId="189" fontId="7" fillId="2" borderId="1" xfId="1" applyNumberFormat="1" applyFont="1" applyFill="1" applyBorder="1" applyAlignment="1">
      <alignment vertical="center" shrinkToFit="1"/>
    </xf>
    <xf numFmtId="189" fontId="7" fillId="3" borderId="1" xfId="1" applyNumberFormat="1" applyFont="1" applyFill="1" applyBorder="1" applyAlignment="1">
      <alignment vertical="center" shrinkToFit="1"/>
    </xf>
    <xf numFmtId="189" fontId="7" fillId="3" borderId="1" xfId="1" applyNumberFormat="1" applyFont="1" applyFill="1" applyBorder="1" applyAlignment="1">
      <alignment horizontal="center" vertical="center" shrinkToFit="1"/>
    </xf>
    <xf numFmtId="189" fontId="7" fillId="2" borderId="1" xfId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shrinkToFit="1"/>
    </xf>
    <xf numFmtId="188" fontId="2" fillId="0" borderId="1" xfId="0" applyNumberFormat="1" applyFont="1" applyBorder="1" applyAlignment="1">
      <alignment horizontal="right" shrinkToFit="1"/>
    </xf>
    <xf numFmtId="189" fontId="8" fillId="2" borderId="1" xfId="1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188" fontId="3" fillId="2" borderId="1" xfId="0" applyNumberFormat="1" applyFont="1" applyFill="1" applyBorder="1" applyAlignment="1">
      <alignment horizontal="right" shrinkToFit="1"/>
    </xf>
    <xf numFmtId="188" fontId="2" fillId="2" borderId="1" xfId="0" applyNumberFormat="1" applyFont="1" applyFill="1" applyBorder="1" applyAlignment="1">
      <alignment shrinkToFit="1"/>
    </xf>
    <xf numFmtId="0" fontId="8" fillId="2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/>
    <xf numFmtId="188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88" fontId="2" fillId="0" borderId="1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88" fontId="1" fillId="0" borderId="4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17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41" fontId="2" fillId="0" borderId="1" xfId="0" applyNumberFormat="1" applyFont="1" applyFill="1" applyBorder="1" applyAlignment="1">
      <alignment horizontal="center" vertical="center" shrinkToFit="1"/>
    </xf>
    <xf numFmtId="187" fontId="2" fillId="0" borderId="1" xfId="0" applyNumberFormat="1" applyFont="1" applyFill="1" applyBorder="1" applyAlignment="1">
      <alignment horizontal="center" vertical="center"/>
    </xf>
    <xf numFmtId="188" fontId="2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vertical="top" wrapText="1"/>
    </xf>
    <xf numFmtId="41" fontId="2" fillId="4" borderId="1" xfId="0" applyNumberFormat="1" applyFont="1" applyFill="1" applyBorder="1" applyAlignment="1">
      <alignment horizontal="center" vertical="center" shrinkToFit="1"/>
    </xf>
    <xf numFmtId="188" fontId="1" fillId="4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  <xf numFmtId="0" fontId="2" fillId="4" borderId="1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shrinkToFit="1"/>
    </xf>
    <xf numFmtId="187" fontId="2" fillId="4" borderId="1" xfId="0" applyNumberFormat="1" applyFont="1" applyFill="1" applyBorder="1" applyAlignment="1">
      <alignment horizontal="center" vertical="center"/>
    </xf>
    <xf numFmtId="188" fontId="2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shrinkToFit="1"/>
    </xf>
    <xf numFmtId="188" fontId="1" fillId="0" borderId="13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top" shrinkToFit="1"/>
    </xf>
    <xf numFmtId="0" fontId="5" fillId="0" borderId="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top" shrinkToFit="1"/>
    </xf>
    <xf numFmtId="0" fontId="1" fillId="0" borderId="13" xfId="0" applyFont="1" applyFill="1" applyBorder="1" applyAlignment="1">
      <alignment horizontal="left" vertical="top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188" fontId="10" fillId="0" borderId="6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8"/>
  <sheetViews>
    <sheetView tabSelected="1" zoomScale="85" zoomScaleNormal="85" zoomScaleSheetLayoutView="100" workbookViewId="0">
      <pane xSplit="2" ySplit="7" topLeftCell="C8" activePane="bottomRight" state="frozen"/>
      <selection pane="topRight" activeCell="C1" sqref="C1"/>
      <selection pane="bottomLeft" activeCell="A5" sqref="A5"/>
      <selection pane="bottomRight" sqref="A1:N1"/>
    </sheetView>
  </sheetViews>
  <sheetFormatPr defaultColWidth="9" defaultRowHeight="21" x14ac:dyDescent="0.35"/>
  <cols>
    <col min="1" max="1" width="5.625" style="46" customWidth="1"/>
    <col min="2" max="2" width="43.125" style="42" customWidth="1"/>
    <col min="3" max="3" width="13" style="47" customWidth="1"/>
    <col min="4" max="4" width="10.125" style="47" customWidth="1"/>
    <col min="5" max="5" width="11.125" style="47" customWidth="1"/>
    <col min="6" max="6" width="13.875" style="47" hidden="1" customWidth="1"/>
    <col min="7" max="7" width="14.25" style="47" customWidth="1"/>
    <col min="8" max="8" width="13.375" style="47" customWidth="1"/>
    <col min="9" max="9" width="17.625" style="67" customWidth="1"/>
    <col min="10" max="10" width="14.625" style="47" bestFit="1" customWidth="1"/>
    <col min="11" max="11" width="15" style="42" bestFit="1" customWidth="1"/>
    <col min="12" max="12" width="15.625" style="42" bestFit="1" customWidth="1"/>
    <col min="13" max="13" width="14.75" style="42" bestFit="1" customWidth="1"/>
    <col min="14" max="14" width="10.25" style="46" customWidth="1"/>
    <col min="15" max="15" width="38" style="42" customWidth="1"/>
    <col min="16" max="16384" width="9" style="42"/>
  </cols>
  <sheetData>
    <row r="1" spans="1:43" ht="36" x14ac:dyDescent="0.55000000000000004">
      <c r="A1" s="92" t="s">
        <v>115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43" ht="23.25" x14ac:dyDescent="0.35">
      <c r="A2" s="102" t="s">
        <v>167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42"/>
    </row>
    <row r="3" spans="1:43" ht="23.25" x14ac:dyDescent="0.35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42"/>
    </row>
    <row r="4" spans="1:43" ht="26.25" customHeight="1" x14ac:dyDescent="0.35">
      <c r="A4" s="97" t="s">
        <v>108</v>
      </c>
      <c r="B4" s="95" t="s">
        <v>11</v>
      </c>
      <c r="C4" s="99" t="s">
        <v>5</v>
      </c>
      <c r="D4" s="99" t="s">
        <v>6</v>
      </c>
      <c r="E4" s="57" t="s">
        <v>110</v>
      </c>
      <c r="F4" s="57" t="s">
        <v>141</v>
      </c>
      <c r="G4" s="57" t="s">
        <v>8</v>
      </c>
      <c r="H4" s="99" t="s">
        <v>9</v>
      </c>
      <c r="I4" s="99" t="s">
        <v>10</v>
      </c>
      <c r="J4" s="48" t="s">
        <v>103</v>
      </c>
      <c r="K4" s="48" t="s">
        <v>104</v>
      </c>
      <c r="L4" s="48" t="s">
        <v>105</v>
      </c>
      <c r="M4" s="48" t="s">
        <v>106</v>
      </c>
      <c r="N4" s="99" t="s">
        <v>12</v>
      </c>
    </row>
    <row r="5" spans="1:43" ht="26.25" customHeight="1" x14ac:dyDescent="0.35">
      <c r="A5" s="98"/>
      <c r="B5" s="96"/>
      <c r="C5" s="100"/>
      <c r="D5" s="100"/>
      <c r="E5" s="58" t="s">
        <v>5</v>
      </c>
      <c r="F5" s="60">
        <v>553720</v>
      </c>
      <c r="G5" s="58" t="s">
        <v>7</v>
      </c>
      <c r="H5" s="100"/>
      <c r="I5" s="100"/>
      <c r="J5" s="49" t="s">
        <v>116</v>
      </c>
      <c r="K5" s="49" t="s">
        <v>117</v>
      </c>
      <c r="L5" s="49" t="s">
        <v>118</v>
      </c>
      <c r="M5" s="49" t="s">
        <v>119</v>
      </c>
      <c r="N5" s="100"/>
    </row>
    <row r="6" spans="1:43" ht="26.25" customHeight="1" x14ac:dyDescent="0.35">
      <c r="A6" s="89"/>
      <c r="B6" s="90"/>
      <c r="C6" s="43">
        <f>C7+C40+C55</f>
        <v>3067670</v>
      </c>
      <c r="D6" s="43">
        <f>D7+D40+D55</f>
        <v>650000</v>
      </c>
      <c r="E6" s="43">
        <f>C6+D6</f>
        <v>3717670</v>
      </c>
      <c r="F6" s="43">
        <f>F7+F40+F55</f>
        <v>546310</v>
      </c>
      <c r="G6" s="59"/>
      <c r="H6" s="59"/>
      <c r="I6" s="59"/>
      <c r="J6" s="53"/>
      <c r="K6" s="53"/>
      <c r="L6" s="53"/>
      <c r="M6" s="53"/>
      <c r="N6" s="43"/>
    </row>
    <row r="7" spans="1:43" x14ac:dyDescent="0.35">
      <c r="A7" s="101" t="s">
        <v>0</v>
      </c>
      <c r="B7" s="101"/>
      <c r="C7" s="43">
        <f>SUM(C8:C38)</f>
        <v>1494900</v>
      </c>
      <c r="D7" s="43">
        <f>SUM(D8:D38)</f>
        <v>650000</v>
      </c>
      <c r="E7" s="43">
        <f>C7+D7</f>
        <v>2144900</v>
      </c>
      <c r="F7" s="43">
        <f>SUM(F8:F38)</f>
        <v>290310</v>
      </c>
      <c r="G7" s="50"/>
      <c r="H7" s="59"/>
      <c r="I7" s="54"/>
      <c r="J7" s="55"/>
      <c r="K7" s="55"/>
      <c r="L7" s="55"/>
      <c r="M7" s="55"/>
      <c r="N7" s="43"/>
    </row>
    <row r="8" spans="1:43" s="82" customFormat="1" x14ac:dyDescent="0.35">
      <c r="A8" s="73" t="s">
        <v>17</v>
      </c>
      <c r="B8" s="74" t="s">
        <v>124</v>
      </c>
      <c r="C8" s="75">
        <v>25000</v>
      </c>
      <c r="D8" s="75"/>
      <c r="E8" s="76">
        <f t="shared" ref="E8:E38" si="0">C8+D8</f>
        <v>25000</v>
      </c>
      <c r="F8" s="76">
        <v>25000</v>
      </c>
      <c r="G8" s="77" t="s">
        <v>154</v>
      </c>
      <c r="H8" s="78" t="s">
        <v>13</v>
      </c>
      <c r="I8" s="79" t="s">
        <v>15</v>
      </c>
      <c r="J8" s="80" t="s">
        <v>121</v>
      </c>
      <c r="K8" s="81"/>
      <c r="L8" s="81"/>
      <c r="M8" s="80" t="s">
        <v>121</v>
      </c>
      <c r="N8" s="76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spans="1:43" x14ac:dyDescent="0.35">
      <c r="A9" s="65" t="s">
        <v>18</v>
      </c>
      <c r="B9" s="61" t="s">
        <v>125</v>
      </c>
      <c r="C9" s="68">
        <v>50000</v>
      </c>
      <c r="D9" s="68"/>
      <c r="E9" s="43">
        <f t="shared" si="0"/>
        <v>50000</v>
      </c>
      <c r="F9" s="43"/>
      <c r="G9" s="72" t="s">
        <v>152</v>
      </c>
      <c r="H9" s="59"/>
      <c r="I9" s="62" t="s">
        <v>15</v>
      </c>
      <c r="J9" s="55"/>
      <c r="K9" s="55"/>
      <c r="L9" s="55"/>
      <c r="M9" s="56" t="s">
        <v>121</v>
      </c>
      <c r="N9" s="43"/>
    </row>
    <row r="10" spans="1:43" s="82" customFormat="1" x14ac:dyDescent="0.35">
      <c r="A10" s="83" t="s">
        <v>19</v>
      </c>
      <c r="B10" s="74" t="s">
        <v>142</v>
      </c>
      <c r="C10" s="75">
        <v>80000</v>
      </c>
      <c r="D10" s="75"/>
      <c r="E10" s="76">
        <v>80000</v>
      </c>
      <c r="F10" s="76">
        <v>80000</v>
      </c>
      <c r="G10" s="77" t="s">
        <v>157</v>
      </c>
      <c r="H10" s="78" t="s">
        <v>13</v>
      </c>
      <c r="I10" s="79" t="s">
        <v>15</v>
      </c>
      <c r="J10" s="80" t="s">
        <v>121</v>
      </c>
      <c r="K10" s="80"/>
      <c r="L10" s="81"/>
      <c r="M10" s="81"/>
      <c r="N10" s="76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spans="1:43" ht="29.25" customHeight="1" x14ac:dyDescent="0.35">
      <c r="A11" s="65" t="s">
        <v>20</v>
      </c>
      <c r="B11" s="61" t="s">
        <v>143</v>
      </c>
      <c r="C11" s="68">
        <v>80000</v>
      </c>
      <c r="D11" s="68">
        <v>70000</v>
      </c>
      <c r="E11" s="43">
        <f t="shared" si="0"/>
        <v>150000</v>
      </c>
      <c r="F11" s="43"/>
      <c r="G11" s="50" t="s">
        <v>158</v>
      </c>
      <c r="H11" s="59"/>
      <c r="I11" s="62" t="s">
        <v>15</v>
      </c>
      <c r="J11" s="50"/>
      <c r="K11" s="56" t="s">
        <v>121</v>
      </c>
      <c r="L11" s="55"/>
      <c r="M11" s="55"/>
      <c r="N11" s="43"/>
    </row>
    <row r="12" spans="1:43" x14ac:dyDescent="0.35">
      <c r="A12" s="65" t="s">
        <v>21</v>
      </c>
      <c r="B12" s="61" t="s">
        <v>76</v>
      </c>
      <c r="C12" s="68">
        <v>40000</v>
      </c>
      <c r="D12" s="68"/>
      <c r="E12" s="43">
        <f t="shared" si="0"/>
        <v>40000</v>
      </c>
      <c r="F12" s="43"/>
      <c r="G12" s="50"/>
      <c r="H12" s="59"/>
      <c r="I12" s="62" t="s">
        <v>15</v>
      </c>
      <c r="J12" s="50"/>
      <c r="K12" s="56" t="s">
        <v>121</v>
      </c>
      <c r="L12" s="55"/>
      <c r="M12" s="55"/>
      <c r="N12" s="43"/>
    </row>
    <row r="13" spans="1:43" x14ac:dyDescent="0.35">
      <c r="A13" s="65" t="s">
        <v>22</v>
      </c>
      <c r="B13" s="61" t="s">
        <v>144</v>
      </c>
      <c r="C13" s="68">
        <v>0</v>
      </c>
      <c r="D13" s="68">
        <v>50000</v>
      </c>
      <c r="E13" s="43">
        <f t="shared" si="0"/>
        <v>50000</v>
      </c>
      <c r="F13" s="43"/>
      <c r="G13" s="50" t="s">
        <v>152</v>
      </c>
      <c r="H13" s="59" t="s">
        <v>13</v>
      </c>
      <c r="I13" s="62" t="s">
        <v>15</v>
      </c>
      <c r="J13" s="55"/>
      <c r="K13" s="55"/>
      <c r="L13" s="55"/>
      <c r="M13" s="56" t="s">
        <v>121</v>
      </c>
      <c r="N13" s="43"/>
    </row>
    <row r="14" spans="1:43" ht="42" x14ac:dyDescent="0.35">
      <c r="A14" s="65" t="s">
        <v>23</v>
      </c>
      <c r="B14" s="61" t="s">
        <v>145</v>
      </c>
      <c r="C14" s="68">
        <v>80000</v>
      </c>
      <c r="D14" s="68"/>
      <c r="E14" s="43">
        <f t="shared" si="0"/>
        <v>80000</v>
      </c>
      <c r="F14" s="43"/>
      <c r="G14" s="72" t="s">
        <v>152</v>
      </c>
      <c r="H14" s="59" t="s">
        <v>13</v>
      </c>
      <c r="I14" s="62" t="s">
        <v>15</v>
      </c>
      <c r="J14" s="55"/>
      <c r="K14" s="55"/>
      <c r="L14" s="55"/>
      <c r="M14" s="56" t="s">
        <v>121</v>
      </c>
      <c r="N14" s="43"/>
    </row>
    <row r="15" spans="1:43" s="82" customFormat="1" x14ac:dyDescent="0.35">
      <c r="A15" s="83" t="s">
        <v>24</v>
      </c>
      <c r="B15" s="74" t="s">
        <v>126</v>
      </c>
      <c r="C15" s="75">
        <v>89800</v>
      </c>
      <c r="D15" s="75"/>
      <c r="E15" s="76">
        <f t="shared" si="0"/>
        <v>89800</v>
      </c>
      <c r="F15" s="76">
        <v>85310</v>
      </c>
      <c r="G15" s="77" t="s">
        <v>153</v>
      </c>
      <c r="H15" s="78" t="s">
        <v>13</v>
      </c>
      <c r="I15" s="79" t="s">
        <v>16</v>
      </c>
      <c r="J15" s="80" t="s">
        <v>121</v>
      </c>
      <c r="K15" s="81"/>
      <c r="L15" s="81"/>
      <c r="M15" s="81"/>
      <c r="N15" s="76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</row>
    <row r="16" spans="1:43" x14ac:dyDescent="0.35">
      <c r="A16" s="65" t="s">
        <v>25</v>
      </c>
      <c r="B16" s="61" t="s">
        <v>74</v>
      </c>
      <c r="C16" s="68">
        <v>95300</v>
      </c>
      <c r="D16" s="68"/>
      <c r="E16" s="43">
        <f t="shared" si="0"/>
        <v>95300</v>
      </c>
      <c r="F16" s="43"/>
      <c r="G16" s="72" t="s">
        <v>155</v>
      </c>
      <c r="H16" s="59"/>
      <c r="I16" s="62" t="s">
        <v>16</v>
      </c>
      <c r="J16" s="55"/>
      <c r="K16" s="55"/>
      <c r="L16" s="56" t="s">
        <v>121</v>
      </c>
      <c r="M16" s="55"/>
      <c r="N16" s="43"/>
    </row>
    <row r="17" spans="1:43" ht="42" x14ac:dyDescent="0.35">
      <c r="A17" s="65" t="s">
        <v>26</v>
      </c>
      <c r="B17" s="61" t="s">
        <v>127</v>
      </c>
      <c r="C17" s="68">
        <v>0</v>
      </c>
      <c r="D17" s="68">
        <v>20000</v>
      </c>
      <c r="E17" s="43">
        <f t="shared" si="0"/>
        <v>20000</v>
      </c>
      <c r="F17" s="43"/>
      <c r="G17" s="50"/>
      <c r="H17" s="59"/>
      <c r="I17" s="62" t="s">
        <v>16</v>
      </c>
      <c r="J17" s="55"/>
      <c r="K17" s="55"/>
      <c r="L17" s="55"/>
      <c r="M17" s="55"/>
      <c r="N17" s="43"/>
    </row>
    <row r="18" spans="1:43" x14ac:dyDescent="0.35">
      <c r="A18" s="65" t="s">
        <v>33</v>
      </c>
      <c r="B18" s="61" t="s">
        <v>128</v>
      </c>
      <c r="C18" s="68">
        <v>50000</v>
      </c>
      <c r="D18" s="68"/>
      <c r="E18" s="43">
        <f t="shared" si="0"/>
        <v>50000</v>
      </c>
      <c r="F18" s="43"/>
      <c r="G18" s="50" t="s">
        <v>162</v>
      </c>
      <c r="H18" s="59"/>
      <c r="I18" s="62" t="s">
        <v>16</v>
      </c>
      <c r="J18" s="55"/>
      <c r="K18" s="55"/>
      <c r="L18" s="56" t="s">
        <v>121</v>
      </c>
      <c r="M18" s="55"/>
      <c r="N18" s="43"/>
    </row>
    <row r="19" spans="1:43" x14ac:dyDescent="0.35">
      <c r="A19" s="65" t="s">
        <v>34</v>
      </c>
      <c r="B19" s="61" t="s">
        <v>85</v>
      </c>
      <c r="C19" s="68">
        <v>0</v>
      </c>
      <c r="D19" s="68">
        <v>60000</v>
      </c>
      <c r="E19" s="43">
        <f t="shared" si="0"/>
        <v>60000</v>
      </c>
      <c r="F19" s="43"/>
      <c r="G19" s="50"/>
      <c r="H19" s="59"/>
      <c r="I19" s="62" t="s">
        <v>16</v>
      </c>
      <c r="J19" s="55"/>
      <c r="K19" s="55"/>
      <c r="L19" s="55"/>
      <c r="M19" s="55"/>
      <c r="N19" s="43"/>
    </row>
    <row r="20" spans="1:43" x14ac:dyDescent="0.35">
      <c r="A20" s="65" t="s">
        <v>35</v>
      </c>
      <c r="B20" s="61" t="s">
        <v>75</v>
      </c>
      <c r="C20" s="68">
        <v>80000</v>
      </c>
      <c r="D20" s="68"/>
      <c r="E20" s="43">
        <f t="shared" si="0"/>
        <v>80000</v>
      </c>
      <c r="F20" s="43"/>
      <c r="G20" s="50" t="s">
        <v>166</v>
      </c>
      <c r="H20" s="59"/>
      <c r="I20" s="62" t="s">
        <v>107</v>
      </c>
      <c r="J20" s="55"/>
      <c r="K20" s="55"/>
      <c r="L20" s="56"/>
      <c r="M20" s="56" t="s">
        <v>121</v>
      </c>
      <c r="N20" s="43"/>
    </row>
    <row r="21" spans="1:43" x14ac:dyDescent="0.35">
      <c r="A21" s="65" t="s">
        <v>27</v>
      </c>
      <c r="B21" s="61" t="s">
        <v>79</v>
      </c>
      <c r="C21" s="68">
        <v>50000</v>
      </c>
      <c r="D21" s="68"/>
      <c r="E21" s="43">
        <f t="shared" si="0"/>
        <v>50000</v>
      </c>
      <c r="F21" s="43"/>
      <c r="G21" s="72" t="s">
        <v>168</v>
      </c>
      <c r="H21" s="59"/>
      <c r="I21" s="62" t="s">
        <v>120</v>
      </c>
      <c r="J21" s="55"/>
      <c r="K21" s="56" t="s">
        <v>121</v>
      </c>
      <c r="M21" s="56"/>
      <c r="N21" s="43"/>
    </row>
    <row r="22" spans="1:43" x14ac:dyDescent="0.35">
      <c r="A22" s="65" t="s">
        <v>28</v>
      </c>
      <c r="B22" s="61" t="s">
        <v>81</v>
      </c>
      <c r="C22" s="68">
        <v>30000</v>
      </c>
      <c r="D22" s="68">
        <v>50000</v>
      </c>
      <c r="E22" s="43">
        <f t="shared" si="0"/>
        <v>80000</v>
      </c>
      <c r="F22" s="43"/>
      <c r="G22" s="50" t="s">
        <v>157</v>
      </c>
      <c r="H22" s="59"/>
      <c r="I22" s="62" t="s">
        <v>111</v>
      </c>
      <c r="J22" s="55"/>
      <c r="K22" s="56" t="s">
        <v>121</v>
      </c>
      <c r="L22" s="55"/>
      <c r="M22" s="55"/>
      <c r="N22" s="43"/>
    </row>
    <row r="23" spans="1:43" x14ac:dyDescent="0.35">
      <c r="A23" s="65" t="s">
        <v>29</v>
      </c>
      <c r="B23" s="61" t="s">
        <v>129</v>
      </c>
      <c r="C23" s="68">
        <v>10000</v>
      </c>
      <c r="D23" s="68"/>
      <c r="E23" s="43">
        <f t="shared" si="0"/>
        <v>10000</v>
      </c>
      <c r="F23" s="43"/>
      <c r="G23" s="50"/>
      <c r="H23" s="59"/>
      <c r="I23" s="62" t="s">
        <v>111</v>
      </c>
      <c r="J23" s="55"/>
      <c r="K23" s="55"/>
      <c r="L23" s="55"/>
      <c r="M23" s="55"/>
      <c r="N23" s="43"/>
    </row>
    <row r="24" spans="1:43" x14ac:dyDescent="0.35">
      <c r="A24" s="65" t="s">
        <v>30</v>
      </c>
      <c r="B24" s="61" t="s">
        <v>130</v>
      </c>
      <c r="C24" s="68">
        <v>10000</v>
      </c>
      <c r="D24" s="68"/>
      <c r="E24" s="43">
        <f t="shared" si="0"/>
        <v>10000</v>
      </c>
      <c r="F24" s="43"/>
      <c r="G24" s="50"/>
      <c r="H24" s="59"/>
      <c r="I24" s="62" t="s">
        <v>111</v>
      </c>
      <c r="J24" s="55"/>
      <c r="K24" s="55"/>
      <c r="L24" s="55"/>
      <c r="M24" s="55"/>
      <c r="N24" s="43"/>
    </row>
    <row r="25" spans="1:43" x14ac:dyDescent="0.35">
      <c r="A25" s="65" t="s">
        <v>31</v>
      </c>
      <c r="B25" s="61" t="s">
        <v>78</v>
      </c>
      <c r="C25" s="68">
        <v>70000</v>
      </c>
      <c r="D25" s="68"/>
      <c r="E25" s="43">
        <f t="shared" si="0"/>
        <v>70000</v>
      </c>
      <c r="F25" s="43"/>
      <c r="G25" s="50" t="s">
        <v>160</v>
      </c>
      <c r="H25" s="59"/>
      <c r="I25" s="62" t="s">
        <v>112</v>
      </c>
      <c r="J25" s="55"/>
      <c r="K25" s="55"/>
      <c r="L25" s="55"/>
      <c r="M25" s="56" t="s">
        <v>121</v>
      </c>
      <c r="N25" s="43"/>
    </row>
    <row r="26" spans="1:43" x14ac:dyDescent="0.35">
      <c r="A26" s="65" t="s">
        <v>32</v>
      </c>
      <c r="B26" s="61" t="s">
        <v>80</v>
      </c>
      <c r="C26" s="68">
        <v>80000</v>
      </c>
      <c r="D26" s="68"/>
      <c r="E26" s="43">
        <f t="shared" si="0"/>
        <v>80000</v>
      </c>
      <c r="F26" s="43"/>
      <c r="G26" s="50" t="s">
        <v>161</v>
      </c>
      <c r="H26" s="59"/>
      <c r="I26" s="62" t="s">
        <v>113</v>
      </c>
      <c r="J26" s="55"/>
      <c r="K26" s="55"/>
      <c r="L26" s="56" t="s">
        <v>121</v>
      </c>
      <c r="M26" s="55"/>
      <c r="N26" s="43"/>
    </row>
    <row r="27" spans="1:43" x14ac:dyDescent="0.35">
      <c r="A27" s="65" t="s">
        <v>36</v>
      </c>
      <c r="B27" s="61" t="s">
        <v>73</v>
      </c>
      <c r="C27" s="68">
        <v>89800</v>
      </c>
      <c r="D27" s="68"/>
      <c r="E27" s="43">
        <f t="shared" si="0"/>
        <v>89800</v>
      </c>
      <c r="F27" s="43"/>
      <c r="G27" s="50"/>
      <c r="H27" s="59"/>
      <c r="I27" s="62" t="s">
        <v>16</v>
      </c>
      <c r="J27" s="55"/>
      <c r="K27" s="55"/>
      <c r="L27" s="55"/>
      <c r="M27" s="55"/>
      <c r="N27" s="43"/>
    </row>
    <row r="28" spans="1:43" x14ac:dyDescent="0.35">
      <c r="A28" s="65" t="s">
        <v>37</v>
      </c>
      <c r="B28" s="61" t="s">
        <v>151</v>
      </c>
      <c r="C28" s="68">
        <v>50000</v>
      </c>
      <c r="D28" s="68"/>
      <c r="E28" s="43">
        <f t="shared" si="0"/>
        <v>50000</v>
      </c>
      <c r="F28" s="43"/>
      <c r="G28" s="50" t="s">
        <v>156</v>
      </c>
      <c r="H28" s="59"/>
      <c r="I28" s="62" t="s">
        <v>16</v>
      </c>
      <c r="J28" s="55"/>
      <c r="K28" s="55"/>
      <c r="L28" s="56" t="s">
        <v>121</v>
      </c>
      <c r="M28" s="55"/>
      <c r="N28" s="43"/>
    </row>
    <row r="29" spans="1:43" x14ac:dyDescent="0.35">
      <c r="A29" s="65" t="s">
        <v>38</v>
      </c>
      <c r="B29" s="61" t="s">
        <v>150</v>
      </c>
      <c r="C29" s="68">
        <v>20000</v>
      </c>
      <c r="D29" s="68">
        <v>200000</v>
      </c>
      <c r="E29" s="43">
        <f t="shared" si="0"/>
        <v>220000</v>
      </c>
      <c r="F29" s="43"/>
      <c r="G29" s="50" t="s">
        <v>159</v>
      </c>
      <c r="H29" s="59"/>
      <c r="I29" s="62" t="s">
        <v>16</v>
      </c>
      <c r="J29" s="55"/>
      <c r="K29" s="56" t="s">
        <v>121</v>
      </c>
      <c r="L29" s="55"/>
      <c r="M29" s="55"/>
      <c r="N29" s="43"/>
    </row>
    <row r="30" spans="1:43" x14ac:dyDescent="0.35">
      <c r="A30" s="65" t="s">
        <v>39</v>
      </c>
      <c r="B30" s="61" t="s">
        <v>77</v>
      </c>
      <c r="C30" s="68">
        <v>80000</v>
      </c>
      <c r="D30" s="68"/>
      <c r="E30" s="43">
        <f t="shared" si="0"/>
        <v>80000</v>
      </c>
      <c r="F30" s="43"/>
      <c r="G30" s="50" t="s">
        <v>155</v>
      </c>
      <c r="H30" s="59"/>
      <c r="I30" s="62" t="s">
        <v>16</v>
      </c>
      <c r="J30" s="55"/>
      <c r="K30" s="55"/>
      <c r="L30" s="56" t="s">
        <v>121</v>
      </c>
      <c r="M30" s="55"/>
      <c r="N30" s="43"/>
    </row>
    <row r="31" spans="1:43" x14ac:dyDescent="0.35">
      <c r="A31" s="65" t="s">
        <v>40</v>
      </c>
      <c r="B31" s="61" t="s">
        <v>82</v>
      </c>
      <c r="C31" s="68">
        <v>0</v>
      </c>
      <c r="D31" s="68">
        <v>100000</v>
      </c>
      <c r="E31" s="43">
        <f t="shared" si="0"/>
        <v>100000</v>
      </c>
      <c r="F31" s="43"/>
      <c r="G31" s="50" t="s">
        <v>162</v>
      </c>
      <c r="H31" s="59"/>
      <c r="I31" s="62" t="s">
        <v>16</v>
      </c>
      <c r="J31" s="55"/>
      <c r="K31" s="55"/>
      <c r="L31" s="56" t="s">
        <v>121</v>
      </c>
      <c r="M31" s="55"/>
      <c r="N31" s="43"/>
    </row>
    <row r="32" spans="1:43" s="1" customFormat="1" ht="42" x14ac:dyDescent="0.35">
      <c r="A32" s="65" t="s">
        <v>41</v>
      </c>
      <c r="B32" s="61" t="s">
        <v>83</v>
      </c>
      <c r="C32" s="68">
        <v>0</v>
      </c>
      <c r="D32" s="68">
        <v>50000</v>
      </c>
      <c r="E32" s="43">
        <f t="shared" si="0"/>
        <v>50000</v>
      </c>
      <c r="F32" s="43"/>
      <c r="G32" s="50" t="s">
        <v>162</v>
      </c>
      <c r="H32" s="52"/>
      <c r="I32" s="62" t="s">
        <v>16</v>
      </c>
      <c r="J32" s="50"/>
      <c r="K32" s="55"/>
      <c r="L32" s="56" t="s">
        <v>121</v>
      </c>
      <c r="M32" s="45"/>
      <c r="N32" s="4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</row>
    <row r="33" spans="1:43" s="82" customFormat="1" x14ac:dyDescent="0.35">
      <c r="A33" s="83" t="s">
        <v>42</v>
      </c>
      <c r="B33" s="74" t="s">
        <v>149</v>
      </c>
      <c r="C33" s="75">
        <v>100000</v>
      </c>
      <c r="D33" s="75"/>
      <c r="E33" s="76">
        <f t="shared" si="0"/>
        <v>100000</v>
      </c>
      <c r="F33" s="76">
        <v>100000</v>
      </c>
      <c r="G33" s="73" t="s">
        <v>154</v>
      </c>
      <c r="H33" s="73"/>
      <c r="I33" s="79" t="s">
        <v>16</v>
      </c>
      <c r="J33" s="80" t="s">
        <v>121</v>
      </c>
      <c r="K33" s="81"/>
      <c r="L33" s="84"/>
      <c r="M33" s="81"/>
      <c r="N33" s="85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</row>
    <row r="34" spans="1:43" s="1" customFormat="1" x14ac:dyDescent="0.35">
      <c r="A34" s="65" t="s">
        <v>43</v>
      </c>
      <c r="B34" s="61" t="s">
        <v>131</v>
      </c>
      <c r="C34" s="68">
        <v>30000</v>
      </c>
      <c r="D34" s="68"/>
      <c r="E34" s="43">
        <f t="shared" si="0"/>
        <v>30000</v>
      </c>
      <c r="F34" s="43"/>
      <c r="G34" s="63"/>
      <c r="H34" s="52"/>
      <c r="I34" s="62" t="s">
        <v>16</v>
      </c>
      <c r="J34" s="45"/>
      <c r="K34" s="55"/>
      <c r="L34" s="55"/>
      <c r="M34" s="55"/>
      <c r="N34" s="44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</row>
    <row r="35" spans="1:43" s="1" customFormat="1" ht="42" x14ac:dyDescent="0.35">
      <c r="A35" s="65" t="s">
        <v>44</v>
      </c>
      <c r="B35" s="61" t="s">
        <v>148</v>
      </c>
      <c r="C35" s="68">
        <v>25000</v>
      </c>
      <c r="D35" s="68"/>
      <c r="E35" s="43">
        <f t="shared" si="0"/>
        <v>25000</v>
      </c>
      <c r="F35" s="43"/>
      <c r="G35" s="52"/>
      <c r="H35" s="52"/>
      <c r="I35" s="62" t="s">
        <v>16</v>
      </c>
      <c r="J35" s="50"/>
      <c r="K35" s="55"/>
      <c r="L35" s="45"/>
      <c r="M35" s="55"/>
      <c r="N35" s="44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</row>
    <row r="36" spans="1:43" s="1" customFormat="1" ht="26.25" customHeight="1" x14ac:dyDescent="0.35">
      <c r="A36" s="65" t="s">
        <v>45</v>
      </c>
      <c r="B36" s="61" t="s">
        <v>147</v>
      </c>
      <c r="C36" s="68">
        <v>100000</v>
      </c>
      <c r="D36" s="68"/>
      <c r="E36" s="43">
        <f t="shared" si="0"/>
        <v>100000</v>
      </c>
      <c r="F36" s="43"/>
      <c r="G36" s="52"/>
      <c r="H36" s="52"/>
      <c r="I36" s="62" t="s">
        <v>16</v>
      </c>
      <c r="J36" s="50"/>
      <c r="K36" s="45"/>
      <c r="L36" s="55"/>
      <c r="M36" s="55"/>
      <c r="N36" s="4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</row>
    <row r="37" spans="1:43" s="1" customFormat="1" x14ac:dyDescent="0.35">
      <c r="A37" s="65" t="s">
        <v>46</v>
      </c>
      <c r="B37" s="61" t="s">
        <v>146</v>
      </c>
      <c r="C37" s="68">
        <v>80000</v>
      </c>
      <c r="D37" s="68"/>
      <c r="E37" s="43">
        <f t="shared" si="0"/>
        <v>80000</v>
      </c>
      <c r="F37" s="43"/>
      <c r="G37" s="52" t="s">
        <v>157</v>
      </c>
      <c r="H37" s="52"/>
      <c r="I37" s="62" t="s">
        <v>114</v>
      </c>
      <c r="J37" s="50"/>
      <c r="K37" s="56" t="s">
        <v>121</v>
      </c>
      <c r="L37" s="55"/>
      <c r="M37" s="45"/>
      <c r="N37" s="4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</row>
    <row r="38" spans="1:43" s="1" customFormat="1" x14ac:dyDescent="0.35">
      <c r="A38" s="65" t="s">
        <v>123</v>
      </c>
      <c r="B38" s="61" t="s">
        <v>84</v>
      </c>
      <c r="C38" s="68">
        <v>0</v>
      </c>
      <c r="D38" s="68">
        <v>50000</v>
      </c>
      <c r="E38" s="43">
        <f t="shared" si="0"/>
        <v>50000</v>
      </c>
      <c r="F38" s="43"/>
      <c r="G38" s="63" t="s">
        <v>163</v>
      </c>
      <c r="H38" s="52"/>
      <c r="I38" s="62" t="s">
        <v>111</v>
      </c>
      <c r="J38" s="45"/>
      <c r="K38" s="55"/>
      <c r="L38" s="56" t="s">
        <v>121</v>
      </c>
      <c r="M38" s="55"/>
      <c r="N38" s="4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</row>
    <row r="39" spans="1:43" s="1" customFormat="1" x14ac:dyDescent="0.35">
      <c r="A39" s="93" t="s">
        <v>1</v>
      </c>
      <c r="B39" s="94"/>
      <c r="C39" s="43"/>
      <c r="D39" s="43"/>
      <c r="E39" s="43"/>
      <c r="F39" s="43"/>
      <c r="G39" s="52"/>
      <c r="H39" s="52"/>
      <c r="I39" s="41"/>
      <c r="J39" s="50"/>
      <c r="K39" s="55"/>
      <c r="L39" s="55"/>
      <c r="M39" s="55"/>
      <c r="N39" s="4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</row>
    <row r="40" spans="1:43" s="1" customFormat="1" x14ac:dyDescent="0.35">
      <c r="A40" s="91" t="s">
        <v>2</v>
      </c>
      <c r="B40" s="91"/>
      <c r="C40" s="43">
        <f>SUM(C41:C53)</f>
        <v>768000</v>
      </c>
      <c r="D40" s="43">
        <f>SUM(D41:D53)</f>
        <v>0</v>
      </c>
      <c r="E40" s="43">
        <f>C40+D40</f>
        <v>768000</v>
      </c>
      <c r="F40" s="43">
        <f>SUM(F41:F53)</f>
        <v>256000</v>
      </c>
      <c r="G40" s="52"/>
      <c r="H40" s="52"/>
      <c r="I40" s="41"/>
      <c r="J40" s="50"/>
      <c r="K40" s="55"/>
      <c r="L40" s="55"/>
      <c r="M40" s="55"/>
      <c r="N40" s="5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</row>
    <row r="41" spans="1:43" x14ac:dyDescent="0.35">
      <c r="A41" s="41" t="s">
        <v>47</v>
      </c>
      <c r="B41" s="61" t="s">
        <v>132</v>
      </c>
      <c r="C41" s="69">
        <v>64000</v>
      </c>
      <c r="D41" s="70">
        <v>0</v>
      </c>
      <c r="E41" s="43">
        <f t="shared" ref="E41:E68" si="1">C41+D41</f>
        <v>64000</v>
      </c>
      <c r="F41" s="43"/>
      <c r="G41" s="63" t="s">
        <v>159</v>
      </c>
      <c r="H41" s="52"/>
      <c r="I41" s="64" t="s">
        <v>15</v>
      </c>
      <c r="J41" s="45"/>
      <c r="K41" s="56" t="s">
        <v>121</v>
      </c>
      <c r="L41" s="55"/>
      <c r="M41" s="55"/>
      <c r="N41" s="44"/>
    </row>
    <row r="42" spans="1:43" s="1" customFormat="1" ht="42" x14ac:dyDescent="0.35">
      <c r="A42" s="41" t="s">
        <v>50</v>
      </c>
      <c r="B42" s="61" t="s">
        <v>86</v>
      </c>
      <c r="C42" s="69">
        <v>121600</v>
      </c>
      <c r="D42" s="70">
        <v>0</v>
      </c>
      <c r="E42" s="43">
        <f t="shared" si="1"/>
        <v>121600</v>
      </c>
      <c r="F42" s="43"/>
      <c r="G42" s="52" t="s">
        <v>162</v>
      </c>
      <c r="H42" s="52"/>
      <c r="I42" s="64" t="s">
        <v>16</v>
      </c>
      <c r="J42" s="50"/>
      <c r="K42" s="55"/>
      <c r="L42" s="71" t="s">
        <v>121</v>
      </c>
      <c r="M42" s="50"/>
      <c r="N42" s="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</row>
    <row r="43" spans="1:43" s="1" customFormat="1" ht="42" x14ac:dyDescent="0.35">
      <c r="A43" s="41" t="s">
        <v>49</v>
      </c>
      <c r="B43" s="61" t="s">
        <v>133</v>
      </c>
      <c r="C43" s="69">
        <v>32000</v>
      </c>
      <c r="D43" s="70">
        <v>0</v>
      </c>
      <c r="E43" s="43">
        <f t="shared" si="1"/>
        <v>32000</v>
      </c>
      <c r="F43" s="43"/>
      <c r="G43" s="63" t="s">
        <v>152</v>
      </c>
      <c r="H43" s="52" t="s">
        <v>13</v>
      </c>
      <c r="I43" s="64" t="s">
        <v>16</v>
      </c>
      <c r="J43" s="45"/>
      <c r="K43" s="55"/>
      <c r="L43" s="50"/>
      <c r="M43" s="71" t="s">
        <v>121</v>
      </c>
      <c r="N43" s="44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</row>
    <row r="44" spans="1:43" s="1" customFormat="1" x14ac:dyDescent="0.35">
      <c r="A44" s="41" t="s">
        <v>51</v>
      </c>
      <c r="B44" s="61" t="s">
        <v>134</v>
      </c>
      <c r="C44" s="69">
        <v>64000</v>
      </c>
      <c r="D44" s="70">
        <v>0</v>
      </c>
      <c r="E44" s="43">
        <f t="shared" si="1"/>
        <v>64000</v>
      </c>
      <c r="F44" s="43"/>
      <c r="G44" s="63" t="s">
        <v>152</v>
      </c>
      <c r="H44" s="52" t="s">
        <v>13</v>
      </c>
      <c r="I44" s="65" t="s">
        <v>120</v>
      </c>
      <c r="J44" s="45"/>
      <c r="K44" s="55"/>
      <c r="L44" s="55"/>
      <c r="M44" s="56" t="s">
        <v>121</v>
      </c>
      <c r="N44" s="44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</row>
    <row r="45" spans="1:43" s="1" customFormat="1" ht="42" x14ac:dyDescent="0.35">
      <c r="A45" s="41" t="s">
        <v>48</v>
      </c>
      <c r="B45" s="61" t="s">
        <v>135</v>
      </c>
      <c r="C45" s="69">
        <v>64000</v>
      </c>
      <c r="D45" s="70">
        <v>0</v>
      </c>
      <c r="E45" s="43">
        <f t="shared" si="1"/>
        <v>64000</v>
      </c>
      <c r="F45" s="43"/>
      <c r="G45" s="72" t="s">
        <v>168</v>
      </c>
      <c r="H45" s="52" t="s">
        <v>13</v>
      </c>
      <c r="I45" s="65" t="s">
        <v>120</v>
      </c>
      <c r="J45" s="45"/>
      <c r="K45" s="56" t="s">
        <v>121</v>
      </c>
      <c r="L45" s="55"/>
      <c r="M45" s="56"/>
      <c r="N45" s="44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</row>
    <row r="46" spans="1:43" s="1" customFormat="1" x14ac:dyDescent="0.35">
      <c r="A46" s="41" t="s">
        <v>52</v>
      </c>
      <c r="B46" s="61" t="s">
        <v>92</v>
      </c>
      <c r="C46" s="69">
        <v>19200</v>
      </c>
      <c r="D46" s="70">
        <v>0</v>
      </c>
      <c r="E46" s="43">
        <f t="shared" si="1"/>
        <v>19200</v>
      </c>
      <c r="F46" s="43"/>
      <c r="G46" s="63" t="s">
        <v>160</v>
      </c>
      <c r="H46" s="52" t="s">
        <v>13</v>
      </c>
      <c r="I46" s="66" t="s">
        <v>111</v>
      </c>
      <c r="J46" s="45"/>
      <c r="K46" s="45"/>
      <c r="L46" s="55"/>
      <c r="M46" s="56" t="s">
        <v>121</v>
      </c>
      <c r="N46" s="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</row>
    <row r="47" spans="1:43" s="82" customFormat="1" x14ac:dyDescent="0.35">
      <c r="A47" s="83" t="s">
        <v>53</v>
      </c>
      <c r="B47" s="74" t="s">
        <v>87</v>
      </c>
      <c r="C47" s="86">
        <v>96000</v>
      </c>
      <c r="D47" s="87">
        <v>0</v>
      </c>
      <c r="E47" s="76">
        <f t="shared" si="1"/>
        <v>96000</v>
      </c>
      <c r="F47" s="76">
        <v>96000</v>
      </c>
      <c r="G47" s="73" t="s">
        <v>153</v>
      </c>
      <c r="H47" s="73"/>
      <c r="I47" s="79" t="s">
        <v>112</v>
      </c>
      <c r="J47" s="88" t="s">
        <v>121</v>
      </c>
      <c r="K47" s="81"/>
      <c r="L47" s="81"/>
      <c r="M47" s="84"/>
      <c r="N47" s="85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</row>
    <row r="48" spans="1:43" s="82" customFormat="1" x14ac:dyDescent="0.35">
      <c r="A48" s="83" t="s">
        <v>54</v>
      </c>
      <c r="B48" s="74" t="s">
        <v>88</v>
      </c>
      <c r="C48" s="86">
        <v>96000</v>
      </c>
      <c r="D48" s="87">
        <v>0</v>
      </c>
      <c r="E48" s="76">
        <f t="shared" si="1"/>
        <v>96000</v>
      </c>
      <c r="F48" s="76">
        <v>96000</v>
      </c>
      <c r="G48" s="73" t="s">
        <v>154</v>
      </c>
      <c r="H48" s="73"/>
      <c r="I48" s="79" t="s">
        <v>112</v>
      </c>
      <c r="J48" s="88" t="s">
        <v>121</v>
      </c>
      <c r="K48" s="81"/>
      <c r="L48" s="81"/>
      <c r="M48" s="84"/>
      <c r="N48" s="85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</row>
    <row r="49" spans="1:43" s="1" customFormat="1" ht="42" x14ac:dyDescent="0.35">
      <c r="A49" s="41" t="s">
        <v>55</v>
      </c>
      <c r="B49" s="61" t="s">
        <v>91</v>
      </c>
      <c r="C49" s="69">
        <v>32000</v>
      </c>
      <c r="D49" s="70">
        <v>0</v>
      </c>
      <c r="E49" s="43">
        <f t="shared" si="1"/>
        <v>32000</v>
      </c>
      <c r="F49" s="43"/>
      <c r="G49" s="52" t="s">
        <v>164</v>
      </c>
      <c r="H49" s="52" t="s">
        <v>13</v>
      </c>
      <c r="I49" s="66" t="s">
        <v>113</v>
      </c>
      <c r="J49" s="50"/>
      <c r="K49" s="55"/>
      <c r="L49" s="55"/>
      <c r="M49" s="56" t="s">
        <v>121</v>
      </c>
      <c r="N49" s="44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</row>
    <row r="50" spans="1:43" s="82" customFormat="1" ht="42" x14ac:dyDescent="0.35">
      <c r="A50" s="83" t="s">
        <v>56</v>
      </c>
      <c r="B50" s="74" t="s">
        <v>89</v>
      </c>
      <c r="C50" s="86">
        <v>64000</v>
      </c>
      <c r="D50" s="87">
        <v>0</v>
      </c>
      <c r="E50" s="76">
        <f t="shared" si="1"/>
        <v>64000</v>
      </c>
      <c r="F50" s="76">
        <v>64000</v>
      </c>
      <c r="G50" s="73" t="s">
        <v>153</v>
      </c>
      <c r="H50" s="73" t="s">
        <v>13</v>
      </c>
      <c r="I50" s="79" t="s">
        <v>122</v>
      </c>
      <c r="J50" s="88" t="s">
        <v>121</v>
      </c>
      <c r="K50" s="81"/>
      <c r="L50" s="81"/>
      <c r="M50" s="84"/>
      <c r="N50" s="85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</row>
    <row r="51" spans="1:43" x14ac:dyDescent="0.35">
      <c r="A51" s="41" t="s">
        <v>57</v>
      </c>
      <c r="B51" s="61" t="s">
        <v>109</v>
      </c>
      <c r="C51" s="69">
        <v>32000</v>
      </c>
      <c r="D51" s="70">
        <v>0</v>
      </c>
      <c r="E51" s="43">
        <f t="shared" si="1"/>
        <v>32000</v>
      </c>
      <c r="F51" s="43"/>
      <c r="G51" s="63" t="s">
        <v>164</v>
      </c>
      <c r="H51" s="52" t="s">
        <v>13</v>
      </c>
      <c r="I51" s="66" t="s">
        <v>114</v>
      </c>
      <c r="J51" s="45"/>
      <c r="K51" s="45"/>
      <c r="L51" s="45"/>
      <c r="M51" s="56" t="s">
        <v>121</v>
      </c>
      <c r="N51" s="44"/>
    </row>
    <row r="52" spans="1:43" s="1" customFormat="1" ht="42" x14ac:dyDescent="0.35">
      <c r="A52" s="41" t="s">
        <v>58</v>
      </c>
      <c r="B52" s="61" t="s">
        <v>90</v>
      </c>
      <c r="C52" s="69">
        <v>64000</v>
      </c>
      <c r="D52" s="70">
        <v>0</v>
      </c>
      <c r="E52" s="43">
        <f t="shared" si="1"/>
        <v>64000</v>
      </c>
      <c r="F52" s="43"/>
      <c r="G52" s="63" t="s">
        <v>165</v>
      </c>
      <c r="H52" s="52" t="s">
        <v>13</v>
      </c>
      <c r="I52" s="66" t="s">
        <v>114</v>
      </c>
      <c r="J52" s="50"/>
      <c r="K52" s="56" t="s">
        <v>121</v>
      </c>
      <c r="L52" s="55"/>
      <c r="M52" s="45"/>
      <c r="N52" s="44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</row>
    <row r="53" spans="1:43" s="1" customFormat="1" x14ac:dyDescent="0.35">
      <c r="A53" s="41" t="s">
        <v>59</v>
      </c>
      <c r="B53" s="61" t="s">
        <v>136</v>
      </c>
      <c r="C53" s="69">
        <v>19200</v>
      </c>
      <c r="D53" s="70"/>
      <c r="E53" s="43"/>
      <c r="F53" s="43"/>
      <c r="G53" s="63" t="s">
        <v>163</v>
      </c>
      <c r="H53" s="52"/>
      <c r="I53" s="66" t="s">
        <v>114</v>
      </c>
      <c r="J53" s="50"/>
      <c r="K53" s="55"/>
      <c r="L53" s="56" t="s">
        <v>121</v>
      </c>
      <c r="M53" s="45"/>
      <c r="N53" s="44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</row>
    <row r="54" spans="1:43" s="1" customFormat="1" x14ac:dyDescent="0.35">
      <c r="A54" s="91" t="s">
        <v>3</v>
      </c>
      <c r="B54" s="91"/>
      <c r="C54" s="43">
        <f t="shared" ref="C54:E54" si="2">C55</f>
        <v>804770</v>
      </c>
      <c r="D54" s="43">
        <f t="shared" si="2"/>
        <v>0</v>
      </c>
      <c r="E54" s="43">
        <f t="shared" si="2"/>
        <v>804770</v>
      </c>
      <c r="F54" s="43"/>
      <c r="G54" s="52"/>
      <c r="H54" s="52"/>
      <c r="I54" s="41"/>
      <c r="J54" s="50"/>
      <c r="K54" s="55"/>
      <c r="L54" s="55"/>
      <c r="M54" s="55"/>
      <c r="N54" s="44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</row>
    <row r="55" spans="1:43" s="1" customFormat="1" x14ac:dyDescent="0.35">
      <c r="A55" s="91" t="s">
        <v>4</v>
      </c>
      <c r="B55" s="91"/>
      <c r="C55" s="43">
        <f>SUM(C56:C68)</f>
        <v>804770</v>
      </c>
      <c r="D55" s="43">
        <f>SUM(D56:D68)</f>
        <v>0</v>
      </c>
      <c r="E55" s="43">
        <f>SUM(E56:E68)</f>
        <v>804770</v>
      </c>
      <c r="F55" s="43">
        <f>SUM(F56:F68)</f>
        <v>0</v>
      </c>
      <c r="G55" s="52"/>
      <c r="H55" s="52"/>
      <c r="I55" s="41"/>
      <c r="J55" s="50"/>
      <c r="K55" s="55"/>
      <c r="L55" s="55"/>
      <c r="M55" s="55"/>
      <c r="N55" s="51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</row>
    <row r="56" spans="1:43" s="1" customFormat="1" x14ac:dyDescent="0.35">
      <c r="A56" s="41" t="s">
        <v>60</v>
      </c>
      <c r="B56" s="61" t="s">
        <v>100</v>
      </c>
      <c r="C56" s="69">
        <v>64000</v>
      </c>
      <c r="D56" s="70">
        <v>0</v>
      </c>
      <c r="E56" s="43">
        <f t="shared" si="1"/>
        <v>64000</v>
      </c>
      <c r="F56" s="43"/>
      <c r="G56" s="52" t="s">
        <v>102</v>
      </c>
      <c r="H56" s="52"/>
      <c r="I56" s="64" t="s">
        <v>15</v>
      </c>
      <c r="J56" s="50"/>
      <c r="L56" s="56" t="s">
        <v>121</v>
      </c>
      <c r="M56" s="55"/>
      <c r="N56" s="44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</row>
    <row r="57" spans="1:43" x14ac:dyDescent="0.35">
      <c r="A57" s="41" t="s">
        <v>61</v>
      </c>
      <c r="B57" s="61" t="s">
        <v>93</v>
      </c>
      <c r="C57" s="69">
        <v>43170</v>
      </c>
      <c r="D57" s="70">
        <v>0</v>
      </c>
      <c r="E57" s="43">
        <f t="shared" si="1"/>
        <v>43170</v>
      </c>
      <c r="F57" s="43"/>
      <c r="G57" s="52" t="s">
        <v>162</v>
      </c>
      <c r="H57" s="52" t="s">
        <v>13</v>
      </c>
      <c r="I57" s="64" t="s">
        <v>16</v>
      </c>
      <c r="J57" s="50"/>
      <c r="K57" s="55"/>
      <c r="L57" s="56" t="s">
        <v>121</v>
      </c>
      <c r="M57" s="55"/>
      <c r="N57" s="44"/>
    </row>
    <row r="58" spans="1:43" x14ac:dyDescent="0.35">
      <c r="A58" s="41" t="s">
        <v>62</v>
      </c>
      <c r="B58" s="61" t="s">
        <v>101</v>
      </c>
      <c r="C58" s="69">
        <v>64000</v>
      </c>
      <c r="D58" s="70">
        <v>0</v>
      </c>
      <c r="E58" s="43">
        <f t="shared" si="1"/>
        <v>64000</v>
      </c>
      <c r="F58" s="43"/>
      <c r="G58" s="52" t="s">
        <v>164</v>
      </c>
      <c r="H58" s="52"/>
      <c r="I58" s="64" t="s">
        <v>16</v>
      </c>
      <c r="J58" s="50"/>
      <c r="K58" s="55"/>
      <c r="L58" s="55"/>
      <c r="M58" s="56" t="s">
        <v>121</v>
      </c>
      <c r="N58" s="44"/>
    </row>
    <row r="59" spans="1:43" ht="42" x14ac:dyDescent="0.35">
      <c r="A59" s="41" t="s">
        <v>63</v>
      </c>
      <c r="B59" s="61" t="s">
        <v>94</v>
      </c>
      <c r="C59" s="69">
        <v>96000</v>
      </c>
      <c r="D59" s="70">
        <v>0</v>
      </c>
      <c r="E59" s="43">
        <f t="shared" si="1"/>
        <v>96000</v>
      </c>
      <c r="F59" s="43"/>
      <c r="G59" s="52" t="s">
        <v>162</v>
      </c>
      <c r="H59" s="52"/>
      <c r="I59" s="64" t="s">
        <v>16</v>
      </c>
      <c r="J59" s="50"/>
      <c r="K59" s="55"/>
      <c r="L59" s="56" t="s">
        <v>121</v>
      </c>
      <c r="M59" s="55"/>
      <c r="N59" s="44"/>
    </row>
    <row r="60" spans="1:43" s="1" customFormat="1" x14ac:dyDescent="0.35">
      <c r="A60" s="41" t="s">
        <v>64</v>
      </c>
      <c r="B60" s="61" t="s">
        <v>95</v>
      </c>
      <c r="C60" s="69">
        <v>64000</v>
      </c>
      <c r="D60" s="70">
        <v>0</v>
      </c>
      <c r="E60" s="43">
        <f t="shared" si="1"/>
        <v>64000</v>
      </c>
      <c r="F60" s="43"/>
      <c r="G60" s="52" t="s">
        <v>152</v>
      </c>
      <c r="H60" s="52"/>
      <c r="I60" s="65" t="s">
        <v>120</v>
      </c>
      <c r="J60" s="50"/>
      <c r="K60" s="55"/>
      <c r="L60" s="55"/>
      <c r="M60" s="56" t="s">
        <v>121</v>
      </c>
      <c r="N60" s="44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1:43" x14ac:dyDescent="0.35">
      <c r="A61" s="41" t="s">
        <v>65</v>
      </c>
      <c r="B61" s="61" t="s">
        <v>140</v>
      </c>
      <c r="C61" s="69">
        <v>51200</v>
      </c>
      <c r="D61" s="70">
        <v>0</v>
      </c>
      <c r="E61" s="43">
        <f t="shared" si="1"/>
        <v>51200</v>
      </c>
      <c r="F61" s="43"/>
      <c r="G61" s="52" t="s">
        <v>163</v>
      </c>
      <c r="H61" s="52" t="s">
        <v>13</v>
      </c>
      <c r="I61" s="64" t="s">
        <v>111</v>
      </c>
      <c r="J61" s="50"/>
      <c r="K61" s="55"/>
      <c r="L61" s="56" t="s">
        <v>121</v>
      </c>
      <c r="M61" s="45"/>
      <c r="N61" s="44"/>
    </row>
    <row r="62" spans="1:43" s="1" customFormat="1" x14ac:dyDescent="0.35">
      <c r="A62" s="41" t="s">
        <v>66</v>
      </c>
      <c r="B62" s="61" t="s">
        <v>97</v>
      </c>
      <c r="C62" s="69">
        <v>51200</v>
      </c>
      <c r="D62" s="70">
        <v>0</v>
      </c>
      <c r="E62" s="43">
        <f t="shared" si="1"/>
        <v>51200</v>
      </c>
      <c r="F62" s="43"/>
      <c r="G62" s="52" t="s">
        <v>163</v>
      </c>
      <c r="H62" s="52" t="s">
        <v>13</v>
      </c>
      <c r="I62" s="64" t="s">
        <v>111</v>
      </c>
      <c r="J62" s="45"/>
      <c r="K62" s="45"/>
      <c r="L62" s="56" t="s">
        <v>121</v>
      </c>
      <c r="M62" s="45"/>
      <c r="N62" s="44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1:43" s="14" customFormat="1" x14ac:dyDescent="0.35">
      <c r="A63" s="41" t="s">
        <v>67</v>
      </c>
      <c r="B63" s="61" t="s">
        <v>139</v>
      </c>
      <c r="C63" s="69">
        <v>64000</v>
      </c>
      <c r="D63" s="70">
        <v>0</v>
      </c>
      <c r="E63" s="43">
        <f t="shared" si="1"/>
        <v>64000</v>
      </c>
      <c r="F63" s="43"/>
      <c r="G63" s="63" t="s">
        <v>166</v>
      </c>
      <c r="H63" s="52" t="s">
        <v>13</v>
      </c>
      <c r="I63" s="64" t="s">
        <v>112</v>
      </c>
      <c r="J63" s="50"/>
      <c r="K63" s="55"/>
      <c r="L63" s="56" t="s">
        <v>121</v>
      </c>
      <c r="M63" s="45"/>
      <c r="N63" s="44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3" s="1" customFormat="1" x14ac:dyDescent="0.35">
      <c r="A64" s="41" t="s">
        <v>68</v>
      </c>
      <c r="B64" s="61" t="s">
        <v>96</v>
      </c>
      <c r="C64" s="69">
        <v>64000</v>
      </c>
      <c r="D64" s="70">
        <v>0</v>
      </c>
      <c r="E64" s="43">
        <f t="shared" si="1"/>
        <v>64000</v>
      </c>
      <c r="F64" s="43"/>
      <c r="G64" s="52" t="s">
        <v>165</v>
      </c>
      <c r="H64" s="52" t="s">
        <v>13</v>
      </c>
      <c r="I64" s="64" t="s">
        <v>122</v>
      </c>
      <c r="J64" s="50"/>
      <c r="K64" s="56" t="s">
        <v>121</v>
      </c>
      <c r="L64" s="55"/>
      <c r="M64" s="55"/>
      <c r="N64" s="44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3" ht="42" x14ac:dyDescent="0.35">
      <c r="A65" s="41" t="s">
        <v>69</v>
      </c>
      <c r="B65" s="61" t="s">
        <v>138</v>
      </c>
      <c r="C65" s="69">
        <v>64000</v>
      </c>
      <c r="D65" s="70">
        <v>0</v>
      </c>
      <c r="E65" s="43">
        <f t="shared" si="1"/>
        <v>64000</v>
      </c>
      <c r="F65" s="43"/>
      <c r="G65" s="52" t="s">
        <v>165</v>
      </c>
      <c r="H65" s="52" t="s">
        <v>13</v>
      </c>
      <c r="I65" s="64" t="s">
        <v>122</v>
      </c>
      <c r="J65" s="50"/>
      <c r="K65" s="56" t="s">
        <v>121</v>
      </c>
      <c r="L65" s="45"/>
      <c r="M65" s="55"/>
      <c r="N65" s="44"/>
    </row>
    <row r="66" spans="1:43" x14ac:dyDescent="0.35">
      <c r="A66" s="41" t="s">
        <v>70</v>
      </c>
      <c r="B66" s="61" t="s">
        <v>99</v>
      </c>
      <c r="C66" s="69">
        <v>51200</v>
      </c>
      <c r="D66" s="70">
        <v>0</v>
      </c>
      <c r="E66" s="43">
        <f t="shared" si="1"/>
        <v>51200</v>
      </c>
      <c r="F66" s="43"/>
      <c r="G66" s="52" t="s">
        <v>166</v>
      </c>
      <c r="H66" s="52" t="s">
        <v>13</v>
      </c>
      <c r="I66" s="64" t="s">
        <v>122</v>
      </c>
      <c r="J66" s="50"/>
      <c r="K66" s="55"/>
      <c r="L66" s="45"/>
      <c r="M66" s="56" t="s">
        <v>121</v>
      </c>
      <c r="N66" s="44"/>
    </row>
    <row r="67" spans="1:43" s="1" customFormat="1" ht="42" x14ac:dyDescent="0.35">
      <c r="A67" s="41" t="s">
        <v>71</v>
      </c>
      <c r="B67" s="61" t="s">
        <v>137</v>
      </c>
      <c r="C67" s="69">
        <v>64000</v>
      </c>
      <c r="D67" s="70">
        <v>0</v>
      </c>
      <c r="E67" s="43">
        <f t="shared" si="1"/>
        <v>64000</v>
      </c>
      <c r="F67" s="43"/>
      <c r="G67" s="52" t="s">
        <v>155</v>
      </c>
      <c r="H67" s="52"/>
      <c r="I67" s="64" t="s">
        <v>16</v>
      </c>
      <c r="J67" s="50"/>
      <c r="K67" s="45"/>
      <c r="L67" s="56" t="s">
        <v>121</v>
      </c>
      <c r="M67" s="55"/>
      <c r="N67" s="44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3" ht="42" x14ac:dyDescent="0.35">
      <c r="A68" s="41" t="s">
        <v>72</v>
      </c>
      <c r="B68" s="61" t="s">
        <v>98</v>
      </c>
      <c r="C68" s="69">
        <v>64000</v>
      </c>
      <c r="D68" s="70">
        <v>0</v>
      </c>
      <c r="E68" s="43">
        <f t="shared" si="1"/>
        <v>64000</v>
      </c>
      <c r="F68" s="43"/>
      <c r="G68" s="52" t="s">
        <v>152</v>
      </c>
      <c r="H68" s="52"/>
      <c r="I68" s="64" t="s">
        <v>114</v>
      </c>
      <c r="J68" s="50"/>
      <c r="K68" s="50"/>
      <c r="L68" s="50"/>
      <c r="M68" s="45" t="s">
        <v>14</v>
      </c>
      <c r="N68" s="44"/>
    </row>
  </sheetData>
  <mergeCells count="15">
    <mergeCell ref="A54:B54"/>
    <mergeCell ref="A55:B55"/>
    <mergeCell ref="A1:N1"/>
    <mergeCell ref="A39:B39"/>
    <mergeCell ref="A40:B40"/>
    <mergeCell ref="B4:B5"/>
    <mergeCell ref="A4:A5"/>
    <mergeCell ref="C4:C5"/>
    <mergeCell ref="D4:D5"/>
    <mergeCell ref="H4:H5"/>
    <mergeCell ref="I4:I5"/>
    <mergeCell ref="N4:N5"/>
    <mergeCell ref="A7:B7"/>
    <mergeCell ref="A2:M2"/>
    <mergeCell ref="A3:M3"/>
  </mergeCells>
  <printOptions horizontalCentered="1"/>
  <pageMargins left="0.5" right="0" top="0.3" bottom="0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15" zoomScaleNormal="115" zoomScaleSheetLayoutView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21" x14ac:dyDescent="0.35"/>
  <cols>
    <col min="1" max="1" width="5.625" style="8" customWidth="1"/>
    <col min="2" max="2" width="51.25" style="1" customWidth="1"/>
    <col min="3" max="4" width="15.125" style="1" customWidth="1"/>
    <col min="5" max="5" width="15.125" style="2" customWidth="1"/>
    <col min="6" max="6" width="13.125" style="1" customWidth="1"/>
    <col min="7" max="7" width="13.125" style="8" customWidth="1"/>
    <col min="8" max="8" width="12.25" style="7" customWidth="1"/>
    <col min="9" max="11" width="12.25" style="1" customWidth="1"/>
    <col min="12" max="12" width="8.625" style="1" customWidth="1"/>
    <col min="13" max="16384" width="9" style="1"/>
  </cols>
  <sheetData>
    <row r="1" spans="1:12" ht="36" x14ac:dyDescent="0.55000000000000004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6.25" customHeight="1" x14ac:dyDescent="0.35">
      <c r="A2" s="109"/>
      <c r="B2" s="109"/>
      <c r="C2" s="21"/>
      <c r="D2" s="21"/>
      <c r="E2" s="20"/>
      <c r="F2" s="109"/>
      <c r="G2" s="109"/>
      <c r="H2" s="15"/>
      <c r="I2" s="15"/>
      <c r="J2" s="15"/>
      <c r="K2" s="15"/>
      <c r="L2" s="16"/>
    </row>
    <row r="3" spans="1:12" x14ac:dyDescent="0.35">
      <c r="A3" s="40"/>
      <c r="B3" s="40"/>
      <c r="C3" s="3"/>
      <c r="D3" s="3"/>
      <c r="E3" s="21"/>
      <c r="F3" s="109"/>
      <c r="G3" s="109"/>
      <c r="H3" s="21"/>
      <c r="I3" s="21"/>
      <c r="J3" s="21"/>
      <c r="K3" s="21"/>
      <c r="L3" s="16"/>
    </row>
    <row r="4" spans="1:12" x14ac:dyDescent="0.35">
      <c r="A4" s="18"/>
      <c r="B4" s="22"/>
      <c r="C4" s="23"/>
      <c r="D4" s="24"/>
      <c r="E4" s="17"/>
      <c r="F4" s="9"/>
      <c r="G4" s="25"/>
      <c r="H4" s="5"/>
      <c r="I4" s="4"/>
      <c r="J4" s="4"/>
      <c r="K4" s="6"/>
      <c r="L4" s="4"/>
    </row>
    <row r="5" spans="1:12" x14ac:dyDescent="0.35">
      <c r="A5" s="18"/>
      <c r="B5" s="22"/>
      <c r="C5" s="23"/>
      <c r="D5" s="24"/>
      <c r="E5" s="18"/>
      <c r="F5" s="9"/>
      <c r="G5" s="26"/>
      <c r="H5" s="5"/>
      <c r="I5" s="4"/>
      <c r="J5" s="6"/>
      <c r="K5" s="4"/>
      <c r="L5" s="4"/>
    </row>
    <row r="6" spans="1:12" x14ac:dyDescent="0.35">
      <c r="A6" s="18"/>
      <c r="B6" s="22"/>
      <c r="C6" s="23"/>
      <c r="D6" s="24"/>
      <c r="E6" s="17"/>
      <c r="F6" s="9"/>
      <c r="G6" s="9"/>
      <c r="H6" s="6"/>
      <c r="I6" s="4"/>
      <c r="J6" s="4"/>
      <c r="K6" s="4"/>
      <c r="L6" s="4"/>
    </row>
    <row r="7" spans="1:12" x14ac:dyDescent="0.35">
      <c r="A7" s="18"/>
      <c r="B7" s="22"/>
      <c r="C7" s="23"/>
      <c r="D7" s="24"/>
      <c r="E7" s="18"/>
      <c r="F7" s="9"/>
      <c r="G7" s="25"/>
      <c r="H7" s="5"/>
      <c r="I7" s="4"/>
      <c r="J7" s="6"/>
      <c r="K7" s="4"/>
      <c r="L7" s="4"/>
    </row>
    <row r="8" spans="1:12" x14ac:dyDescent="0.35">
      <c r="A8" s="18"/>
      <c r="B8" s="22"/>
      <c r="C8" s="23"/>
      <c r="D8" s="24"/>
      <c r="E8" s="18"/>
      <c r="F8" s="9"/>
      <c r="G8" s="9"/>
      <c r="H8" s="5"/>
      <c r="I8" s="6"/>
      <c r="J8" s="4"/>
      <c r="K8" s="4"/>
      <c r="L8" s="4"/>
    </row>
    <row r="9" spans="1:12" x14ac:dyDescent="0.35">
      <c r="A9" s="18"/>
      <c r="B9" s="22"/>
      <c r="C9" s="23"/>
      <c r="D9" s="24"/>
      <c r="E9" s="18"/>
      <c r="F9" s="9"/>
      <c r="G9" s="27"/>
      <c r="H9" s="5"/>
      <c r="I9" s="4"/>
      <c r="J9" s="4"/>
      <c r="K9" s="6"/>
      <c r="L9" s="4"/>
    </row>
    <row r="10" spans="1:12" x14ac:dyDescent="0.35">
      <c r="A10" s="18"/>
      <c r="B10" s="22"/>
      <c r="C10" s="23"/>
      <c r="D10" s="24"/>
      <c r="E10" s="17"/>
      <c r="F10" s="9"/>
      <c r="G10" s="9"/>
      <c r="H10" s="6"/>
      <c r="I10" s="4"/>
      <c r="J10" s="4"/>
      <c r="K10" s="4"/>
      <c r="L10" s="4"/>
    </row>
    <row r="11" spans="1:12" x14ac:dyDescent="0.35">
      <c r="A11" s="18"/>
      <c r="B11" s="22"/>
      <c r="C11" s="23"/>
      <c r="D11" s="24"/>
      <c r="E11" s="18"/>
      <c r="F11" s="9"/>
      <c r="G11" s="28"/>
      <c r="H11" s="5"/>
      <c r="I11" s="4"/>
      <c r="J11" s="6"/>
      <c r="K11" s="4"/>
      <c r="L11" s="4"/>
    </row>
    <row r="12" spans="1:12" x14ac:dyDescent="0.35">
      <c r="A12" s="18"/>
      <c r="B12" s="22"/>
      <c r="C12" s="23"/>
      <c r="D12" s="24"/>
      <c r="E12" s="18"/>
      <c r="F12" s="9"/>
      <c r="G12" s="25"/>
      <c r="H12" s="5"/>
      <c r="I12" s="4"/>
      <c r="J12" s="6"/>
      <c r="K12" s="4"/>
      <c r="L12" s="4"/>
    </row>
    <row r="13" spans="1:12" x14ac:dyDescent="0.35">
      <c r="A13" s="18"/>
      <c r="B13" s="22"/>
      <c r="C13" s="23"/>
      <c r="D13" s="24"/>
      <c r="E13" s="17"/>
      <c r="F13" s="9"/>
      <c r="G13" s="9"/>
      <c r="H13" s="6"/>
      <c r="I13" s="4"/>
      <c r="J13" s="4"/>
      <c r="K13" s="4"/>
      <c r="L13" s="4"/>
    </row>
    <row r="14" spans="1:12" x14ac:dyDescent="0.35">
      <c r="A14" s="18"/>
      <c r="B14" s="22"/>
      <c r="C14" s="23"/>
      <c r="D14" s="24"/>
      <c r="E14" s="17"/>
      <c r="F14" s="9"/>
      <c r="G14" s="9"/>
      <c r="H14" s="6"/>
      <c r="I14" s="4"/>
      <c r="J14" s="4"/>
      <c r="K14" s="4"/>
      <c r="L14" s="4"/>
    </row>
    <row r="15" spans="1:12" x14ac:dyDescent="0.35">
      <c r="A15" s="18"/>
      <c r="B15" s="22"/>
      <c r="C15" s="23"/>
      <c r="D15" s="24"/>
      <c r="E15" s="17"/>
      <c r="F15" s="9"/>
      <c r="G15" s="9"/>
      <c r="H15" s="6"/>
      <c r="I15" s="4"/>
      <c r="J15" s="4"/>
      <c r="K15" s="4"/>
      <c r="L15" s="4"/>
    </row>
    <row r="16" spans="1:12" x14ac:dyDescent="0.35">
      <c r="A16" s="18"/>
      <c r="B16" s="29"/>
      <c r="C16" s="23"/>
      <c r="D16" s="24"/>
      <c r="E16" s="17"/>
      <c r="F16" s="9"/>
      <c r="G16" s="9"/>
      <c r="H16" s="6"/>
      <c r="I16" s="4"/>
      <c r="J16" s="4"/>
      <c r="K16" s="4"/>
      <c r="L16" s="4"/>
    </row>
    <row r="17" spans="1:12" x14ac:dyDescent="0.35">
      <c r="A17" s="18"/>
      <c r="B17" s="22"/>
      <c r="C17" s="23"/>
      <c r="D17" s="24"/>
      <c r="E17" s="18"/>
      <c r="F17" s="9"/>
      <c r="G17" s="28"/>
      <c r="H17" s="5"/>
      <c r="I17" s="4"/>
      <c r="J17" s="6"/>
      <c r="K17" s="4"/>
      <c r="L17" s="4"/>
    </row>
    <row r="18" spans="1:12" x14ac:dyDescent="0.35">
      <c r="A18" s="18"/>
      <c r="B18" s="22"/>
      <c r="C18" s="23"/>
      <c r="D18" s="24"/>
      <c r="E18" s="18"/>
      <c r="F18" s="9"/>
      <c r="G18" s="26"/>
      <c r="H18" s="5"/>
      <c r="I18" s="4"/>
      <c r="J18" s="4"/>
      <c r="K18" s="6"/>
      <c r="L18" s="4"/>
    </row>
    <row r="19" spans="1:12" x14ac:dyDescent="0.35">
      <c r="A19" s="18"/>
      <c r="B19" s="22"/>
      <c r="C19" s="23"/>
      <c r="D19" s="24"/>
      <c r="E19" s="17"/>
      <c r="F19" s="9"/>
      <c r="G19" s="9"/>
      <c r="H19" s="5"/>
      <c r="I19" s="6"/>
      <c r="J19" s="4"/>
      <c r="K19" s="4"/>
      <c r="L19" s="4"/>
    </row>
    <row r="20" spans="1:12" x14ac:dyDescent="0.35">
      <c r="A20" s="18"/>
      <c r="B20" s="22"/>
      <c r="C20" s="23"/>
      <c r="D20" s="24"/>
      <c r="E20" s="18"/>
      <c r="F20" s="9"/>
      <c r="G20" s="27"/>
      <c r="H20" s="5"/>
      <c r="I20" s="4"/>
      <c r="J20" s="4"/>
      <c r="K20" s="6"/>
      <c r="L20" s="4"/>
    </row>
    <row r="21" spans="1:12" x14ac:dyDescent="0.35">
      <c r="A21" s="18"/>
      <c r="B21" s="22"/>
      <c r="C21" s="23"/>
      <c r="D21" s="24"/>
      <c r="E21" s="18"/>
      <c r="F21" s="9"/>
      <c r="G21" s="28"/>
      <c r="H21" s="5"/>
      <c r="I21" s="4"/>
      <c r="J21" s="6"/>
      <c r="K21" s="4"/>
      <c r="L21" s="4"/>
    </row>
    <row r="22" spans="1:12" x14ac:dyDescent="0.35">
      <c r="A22" s="18"/>
      <c r="B22" s="22"/>
      <c r="C22" s="23"/>
      <c r="D22" s="24"/>
      <c r="E22" s="17"/>
      <c r="F22" s="9"/>
      <c r="G22" s="9"/>
      <c r="H22" s="6"/>
      <c r="I22" s="4"/>
      <c r="J22" s="4"/>
      <c r="K22" s="4"/>
      <c r="L22" s="4"/>
    </row>
    <row r="23" spans="1:12" x14ac:dyDescent="0.35">
      <c r="A23" s="18"/>
      <c r="B23" s="22"/>
      <c r="C23" s="23"/>
      <c r="D23" s="24"/>
      <c r="E23" s="18"/>
      <c r="F23" s="9"/>
      <c r="G23" s="9"/>
      <c r="H23" s="5"/>
      <c r="I23" s="4"/>
      <c r="J23" s="6"/>
      <c r="K23" s="4"/>
      <c r="L23" s="4"/>
    </row>
    <row r="24" spans="1:12" x14ac:dyDescent="0.35">
      <c r="A24" s="18"/>
      <c r="B24" s="22"/>
      <c r="C24" s="30"/>
      <c r="D24" s="24"/>
      <c r="E24" s="17"/>
      <c r="F24" s="9"/>
      <c r="G24" s="9"/>
      <c r="H24" s="6"/>
      <c r="I24" s="4"/>
      <c r="J24" s="4"/>
      <c r="K24" s="4"/>
      <c r="L24" s="4"/>
    </row>
    <row r="25" spans="1:12" x14ac:dyDescent="0.35">
      <c r="A25" s="18"/>
      <c r="B25" s="22"/>
      <c r="C25" s="30"/>
      <c r="D25" s="24"/>
      <c r="E25" s="17"/>
      <c r="F25" s="9"/>
      <c r="G25" s="9"/>
      <c r="H25" s="6"/>
      <c r="I25" s="4"/>
      <c r="J25" s="4"/>
      <c r="K25" s="4"/>
      <c r="L25" s="4"/>
    </row>
    <row r="26" spans="1:12" x14ac:dyDescent="0.35">
      <c r="A26" s="18"/>
      <c r="B26" s="22"/>
      <c r="C26" s="30"/>
      <c r="D26" s="24"/>
      <c r="E26" s="17"/>
      <c r="F26" s="9"/>
      <c r="G26" s="9"/>
      <c r="H26" s="6"/>
      <c r="I26" s="4"/>
      <c r="J26" s="4"/>
      <c r="K26" s="4"/>
      <c r="L26" s="4"/>
    </row>
    <row r="27" spans="1:12" x14ac:dyDescent="0.35">
      <c r="A27" s="18"/>
      <c r="B27" s="22"/>
      <c r="C27" s="30"/>
      <c r="D27" s="24"/>
      <c r="E27" s="18"/>
      <c r="F27" s="9"/>
      <c r="G27" s="31"/>
      <c r="H27" s="5"/>
      <c r="I27" s="4"/>
      <c r="J27" s="6"/>
      <c r="K27" s="4"/>
      <c r="L27" s="4"/>
    </row>
    <row r="28" spans="1:12" x14ac:dyDescent="0.35">
      <c r="A28" s="18"/>
      <c r="B28" s="22"/>
      <c r="C28" s="30"/>
      <c r="D28" s="24"/>
      <c r="E28" s="18"/>
      <c r="F28" s="9"/>
      <c r="G28" s="9"/>
      <c r="H28" s="5"/>
      <c r="I28" s="4"/>
      <c r="J28" s="4"/>
      <c r="K28" s="4"/>
      <c r="L28" s="4"/>
    </row>
    <row r="29" spans="1:12" x14ac:dyDescent="0.35">
      <c r="A29" s="18"/>
      <c r="B29" s="22"/>
      <c r="C29" s="30"/>
      <c r="D29" s="24"/>
      <c r="E29" s="18"/>
      <c r="F29" s="9"/>
      <c r="G29" s="9"/>
      <c r="H29" s="5"/>
      <c r="I29" s="4"/>
      <c r="J29" s="4"/>
      <c r="K29" s="4"/>
      <c r="L29" s="4"/>
    </row>
    <row r="30" spans="1:12" x14ac:dyDescent="0.35">
      <c r="A30" s="18"/>
      <c r="B30" s="22"/>
      <c r="C30" s="30"/>
      <c r="D30" s="24"/>
      <c r="E30" s="18"/>
      <c r="F30" s="9"/>
      <c r="G30" s="25"/>
      <c r="H30" s="5"/>
      <c r="I30" s="4"/>
      <c r="J30" s="6"/>
      <c r="K30" s="4"/>
      <c r="L30" s="4"/>
    </row>
    <row r="31" spans="1:12" x14ac:dyDescent="0.35">
      <c r="A31" s="18"/>
      <c r="B31" s="22"/>
      <c r="C31" s="30"/>
      <c r="D31" s="24"/>
      <c r="E31" s="18"/>
      <c r="F31" s="9"/>
      <c r="G31" s="25"/>
      <c r="H31" s="5"/>
      <c r="I31" s="4"/>
      <c r="J31" s="6"/>
      <c r="K31" s="4"/>
      <c r="L31" s="4"/>
    </row>
    <row r="32" spans="1:12" x14ac:dyDescent="0.35">
      <c r="A32" s="18"/>
      <c r="B32" s="22"/>
      <c r="C32" s="30"/>
      <c r="D32" s="24"/>
      <c r="E32" s="18"/>
      <c r="F32" s="9"/>
      <c r="G32" s="25"/>
      <c r="H32" s="5"/>
      <c r="I32" s="4"/>
      <c r="J32" s="6"/>
      <c r="K32" s="4"/>
      <c r="L32" s="4"/>
    </row>
    <row r="33" spans="1:12" x14ac:dyDescent="0.35">
      <c r="A33" s="18"/>
      <c r="B33" s="22"/>
      <c r="C33" s="30"/>
      <c r="D33" s="24"/>
      <c r="E33" s="18"/>
      <c r="F33" s="9"/>
      <c r="G33" s="25"/>
      <c r="H33" s="5"/>
      <c r="I33" s="4"/>
      <c r="J33" s="6"/>
      <c r="K33" s="4"/>
      <c r="L33" s="4"/>
    </row>
  </sheetData>
  <mergeCells count="4">
    <mergeCell ref="A1:L1"/>
    <mergeCell ref="A2:B2"/>
    <mergeCell ref="F2:F3"/>
    <mergeCell ref="G2:G3"/>
  </mergeCells>
  <printOptions horizontalCentered="1"/>
  <pageMargins left="0.5" right="0" top="0.75" bottom="0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" defaultRowHeight="21" x14ac:dyDescent="0.35"/>
  <cols>
    <col min="1" max="1" width="5.625" style="8" customWidth="1"/>
    <col min="2" max="2" width="51.25" style="1" customWidth="1"/>
    <col min="3" max="4" width="15.125" style="1" customWidth="1"/>
    <col min="5" max="5" width="15.125" style="2" customWidth="1"/>
    <col min="6" max="6" width="13.125" style="1" customWidth="1"/>
    <col min="7" max="7" width="13.125" style="8" customWidth="1"/>
    <col min="8" max="8" width="12.25" style="7" customWidth="1"/>
    <col min="9" max="11" width="12.25" style="1" customWidth="1"/>
    <col min="12" max="12" width="8.625" style="1" customWidth="1"/>
    <col min="13" max="16384" width="9" style="1"/>
  </cols>
  <sheetData>
    <row r="1" spans="1:12" ht="36" x14ac:dyDescent="0.55000000000000004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6.25" customHeight="1" x14ac:dyDescent="0.35">
      <c r="A2" s="109"/>
      <c r="B2" s="109"/>
      <c r="C2" s="21"/>
      <c r="D2" s="21"/>
      <c r="E2" s="20"/>
      <c r="F2" s="109"/>
      <c r="G2" s="109"/>
      <c r="H2" s="15"/>
      <c r="I2" s="15"/>
      <c r="J2" s="15"/>
      <c r="K2" s="15"/>
      <c r="L2" s="16"/>
    </row>
    <row r="3" spans="1:12" ht="26.25" customHeight="1" x14ac:dyDescent="0.35">
      <c r="A3" s="21"/>
      <c r="B3" s="40"/>
      <c r="C3" s="21"/>
      <c r="D3" s="21"/>
      <c r="E3" s="20"/>
      <c r="F3" s="109"/>
      <c r="G3" s="109"/>
      <c r="H3" s="15"/>
      <c r="I3" s="15"/>
      <c r="J3" s="15"/>
      <c r="K3" s="15"/>
      <c r="L3" s="16"/>
    </row>
    <row r="4" spans="1:12" x14ac:dyDescent="0.35">
      <c r="A4" s="40"/>
      <c r="B4" s="40"/>
      <c r="C4" s="3"/>
      <c r="D4" s="3"/>
      <c r="E4" s="21"/>
      <c r="F4" s="109"/>
      <c r="G4" s="109"/>
      <c r="H4" s="21"/>
      <c r="I4" s="21"/>
      <c r="J4" s="21"/>
      <c r="K4" s="21"/>
      <c r="L4" s="16"/>
    </row>
    <row r="5" spans="1:12" x14ac:dyDescent="0.35">
      <c r="A5" s="32"/>
      <c r="B5" s="22"/>
      <c r="C5" s="23"/>
      <c r="D5" s="24"/>
      <c r="E5" s="17"/>
      <c r="F5" s="9"/>
      <c r="G5" s="33"/>
      <c r="H5" s="6"/>
      <c r="I5" s="4"/>
      <c r="J5" s="4"/>
      <c r="K5" s="4"/>
      <c r="L5" s="4"/>
    </row>
    <row r="6" spans="1:12" x14ac:dyDescent="0.35">
      <c r="A6" s="32"/>
      <c r="B6" s="22"/>
      <c r="C6" s="23"/>
      <c r="D6" s="24"/>
      <c r="E6" s="18"/>
      <c r="F6" s="9"/>
      <c r="G6" s="33"/>
      <c r="H6" s="5"/>
      <c r="I6" s="4"/>
      <c r="J6" s="6"/>
      <c r="K6" s="4"/>
      <c r="L6" s="4"/>
    </row>
    <row r="7" spans="1:12" x14ac:dyDescent="0.35">
      <c r="A7" s="32"/>
      <c r="B7" s="22"/>
      <c r="C7" s="23"/>
      <c r="D7" s="24"/>
      <c r="E7" s="17"/>
      <c r="F7" s="9"/>
      <c r="G7" s="9"/>
      <c r="H7" s="6"/>
      <c r="I7" s="4"/>
      <c r="J7" s="4"/>
      <c r="K7" s="4"/>
      <c r="L7" s="4"/>
    </row>
    <row r="8" spans="1:12" x14ac:dyDescent="0.35">
      <c r="A8" s="32"/>
      <c r="B8" s="22"/>
      <c r="C8" s="23"/>
      <c r="D8" s="24"/>
      <c r="E8" s="17"/>
      <c r="F8" s="9"/>
      <c r="G8" s="9"/>
      <c r="H8" s="6"/>
      <c r="I8" s="4"/>
      <c r="J8" s="4"/>
      <c r="K8" s="4"/>
      <c r="L8" s="4"/>
    </row>
    <row r="9" spans="1:12" x14ac:dyDescent="0.35">
      <c r="A9" s="32"/>
      <c r="B9" s="22"/>
      <c r="C9" s="23"/>
      <c r="D9" s="24"/>
      <c r="E9" s="17"/>
      <c r="F9" s="9"/>
      <c r="G9" s="9"/>
      <c r="H9" s="6"/>
      <c r="I9" s="4"/>
      <c r="J9" s="4"/>
      <c r="K9" s="4"/>
      <c r="L9" s="4"/>
    </row>
    <row r="10" spans="1:12" x14ac:dyDescent="0.35">
      <c r="A10" s="32"/>
      <c r="B10" s="22"/>
      <c r="C10" s="23"/>
      <c r="D10" s="24"/>
      <c r="E10" s="17"/>
      <c r="F10" s="9"/>
      <c r="G10" s="9"/>
      <c r="H10" s="6"/>
      <c r="I10" s="6"/>
      <c r="J10" s="4"/>
      <c r="K10" s="4"/>
      <c r="L10" s="4"/>
    </row>
    <row r="11" spans="1:12" x14ac:dyDescent="0.35">
      <c r="A11" s="32"/>
      <c r="B11" s="22"/>
      <c r="C11" s="23"/>
      <c r="D11" s="24"/>
      <c r="E11" s="18"/>
      <c r="F11" s="9"/>
      <c r="G11" s="34"/>
      <c r="H11" s="5"/>
      <c r="I11" s="4"/>
      <c r="J11" s="4"/>
      <c r="K11" s="6"/>
      <c r="L11" s="4"/>
    </row>
    <row r="12" spans="1:12" x14ac:dyDescent="0.35">
      <c r="A12" s="32"/>
      <c r="B12" s="22"/>
      <c r="C12" s="23"/>
      <c r="D12" s="24"/>
      <c r="E12" s="18"/>
      <c r="F12" s="9"/>
      <c r="G12" s="34"/>
      <c r="H12" s="5"/>
      <c r="I12" s="4"/>
      <c r="J12" s="4"/>
      <c r="K12" s="6"/>
      <c r="L12" s="4"/>
    </row>
    <row r="13" spans="1:12" x14ac:dyDescent="0.35">
      <c r="A13" s="32"/>
      <c r="B13" s="22"/>
      <c r="C13" s="23"/>
      <c r="D13" s="24"/>
      <c r="E13" s="18"/>
      <c r="F13" s="9"/>
      <c r="G13" s="9"/>
      <c r="H13" s="5"/>
      <c r="I13" s="4"/>
      <c r="J13" s="4"/>
      <c r="K13" s="6"/>
      <c r="L13" s="4"/>
    </row>
    <row r="14" spans="1:12" x14ac:dyDescent="0.35">
      <c r="A14" s="32"/>
      <c r="B14" s="22"/>
      <c r="C14" s="23"/>
      <c r="D14" s="24"/>
      <c r="E14" s="18"/>
      <c r="F14" s="9"/>
      <c r="G14" s="9"/>
      <c r="H14" s="5"/>
      <c r="I14" s="4"/>
      <c r="J14" s="4"/>
      <c r="K14" s="6"/>
      <c r="L14" s="4"/>
    </row>
    <row r="15" spans="1:12" x14ac:dyDescent="0.35">
      <c r="A15" s="32"/>
      <c r="B15" s="22"/>
      <c r="C15" s="23"/>
      <c r="D15" s="24"/>
      <c r="E15" s="17"/>
      <c r="F15" s="9"/>
      <c r="G15" s="9"/>
      <c r="H15" s="6"/>
      <c r="I15" s="6"/>
      <c r="J15" s="6"/>
      <c r="K15" s="4"/>
      <c r="L15" s="4"/>
    </row>
    <row r="16" spans="1:12" x14ac:dyDescent="0.35">
      <c r="A16" s="32"/>
      <c r="B16" s="22"/>
      <c r="C16" s="23"/>
      <c r="D16" s="24"/>
      <c r="E16" s="17"/>
      <c r="F16" s="9"/>
      <c r="G16" s="9"/>
      <c r="H16" s="5"/>
      <c r="I16" s="4"/>
      <c r="J16" s="4"/>
      <c r="K16" s="6"/>
      <c r="L16" s="4"/>
    </row>
    <row r="17" spans="1:12" ht="24" customHeight="1" x14ac:dyDescent="0.35">
      <c r="A17" s="32"/>
      <c r="B17" s="29"/>
      <c r="C17" s="23"/>
      <c r="D17" s="24"/>
      <c r="E17" s="18"/>
      <c r="F17" s="9"/>
      <c r="G17" s="9"/>
      <c r="H17" s="5"/>
      <c r="I17" s="4"/>
      <c r="J17" s="4"/>
      <c r="K17" s="6"/>
      <c r="L17" s="4"/>
    </row>
  </sheetData>
  <mergeCells count="4">
    <mergeCell ref="A1:L1"/>
    <mergeCell ref="A2:B2"/>
    <mergeCell ref="F2:F4"/>
    <mergeCell ref="G2:G4"/>
  </mergeCells>
  <printOptions horizontalCentered="1"/>
  <pageMargins left="0.5" right="0" top="0.75" bottom="0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4" sqref="C14"/>
    </sheetView>
  </sheetViews>
  <sheetFormatPr defaultColWidth="9" defaultRowHeight="21" x14ac:dyDescent="0.35"/>
  <cols>
    <col min="1" max="1" width="5.625" style="8" customWidth="1"/>
    <col min="2" max="2" width="51.25" style="1" customWidth="1"/>
    <col min="3" max="4" width="15.125" style="1" customWidth="1"/>
    <col min="5" max="5" width="15.125" style="2" customWidth="1"/>
    <col min="6" max="6" width="13.125" style="1" customWidth="1"/>
    <col min="7" max="7" width="13.125" style="8" customWidth="1"/>
    <col min="8" max="8" width="12.25" style="7" customWidth="1"/>
    <col min="9" max="11" width="12.25" style="1" customWidth="1"/>
    <col min="12" max="12" width="8.625" style="1" customWidth="1"/>
    <col min="13" max="16384" width="9" style="1"/>
  </cols>
  <sheetData>
    <row r="1" spans="1:12" ht="36" x14ac:dyDescent="0.55000000000000004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6.25" customHeight="1" x14ac:dyDescent="0.35">
      <c r="A2" s="109"/>
      <c r="B2" s="109"/>
      <c r="C2" s="21"/>
      <c r="D2" s="21"/>
      <c r="E2" s="20"/>
      <c r="F2" s="109"/>
      <c r="G2" s="109"/>
      <c r="H2" s="15"/>
      <c r="I2" s="15"/>
      <c r="J2" s="15"/>
      <c r="K2" s="15"/>
      <c r="L2" s="16"/>
    </row>
    <row r="3" spans="1:12" ht="26.25" customHeight="1" x14ac:dyDescent="0.35">
      <c r="A3" s="21"/>
      <c r="B3" s="21"/>
      <c r="C3" s="21"/>
      <c r="D3" s="21"/>
      <c r="E3" s="20"/>
      <c r="F3" s="109"/>
      <c r="G3" s="109"/>
      <c r="H3" s="15"/>
      <c r="I3" s="15"/>
      <c r="J3" s="15"/>
      <c r="K3" s="15"/>
      <c r="L3" s="16"/>
    </row>
    <row r="4" spans="1:12" x14ac:dyDescent="0.35">
      <c r="A4" s="40"/>
      <c r="B4" s="40"/>
      <c r="C4" s="3"/>
      <c r="D4" s="3"/>
      <c r="E4" s="21"/>
      <c r="F4" s="109"/>
      <c r="G4" s="109"/>
      <c r="H4" s="21"/>
      <c r="I4" s="21"/>
      <c r="J4" s="21"/>
      <c r="K4" s="21"/>
      <c r="L4" s="16"/>
    </row>
    <row r="5" spans="1:12" x14ac:dyDescent="0.35">
      <c r="A5" s="32"/>
      <c r="B5" s="22"/>
      <c r="C5" s="23"/>
      <c r="D5" s="24"/>
      <c r="E5" s="18"/>
      <c r="F5" s="9"/>
      <c r="G5" s="33"/>
      <c r="H5" s="5"/>
      <c r="I5" s="4"/>
      <c r="J5" s="6"/>
      <c r="K5" s="4"/>
      <c r="L5" s="4"/>
    </row>
    <row r="6" spans="1:12" x14ac:dyDescent="0.35">
      <c r="A6" s="32"/>
      <c r="B6" s="22"/>
      <c r="C6" s="23"/>
      <c r="D6" s="24"/>
      <c r="E6" s="18"/>
      <c r="F6" s="9"/>
      <c r="G6" s="9"/>
      <c r="H6" s="5"/>
      <c r="I6" s="4"/>
      <c r="J6" s="6"/>
      <c r="K6" s="4"/>
      <c r="L6" s="4"/>
    </row>
    <row r="7" spans="1:12" x14ac:dyDescent="0.35">
      <c r="A7" s="32"/>
      <c r="B7" s="22"/>
      <c r="C7" s="23"/>
      <c r="D7" s="24"/>
      <c r="E7" s="18"/>
      <c r="F7" s="9"/>
      <c r="G7" s="33"/>
      <c r="H7" s="5"/>
      <c r="I7" s="4"/>
      <c r="J7" s="4"/>
      <c r="K7" s="6"/>
      <c r="L7" s="4"/>
    </row>
    <row r="8" spans="1:12" x14ac:dyDescent="0.35">
      <c r="A8" s="32"/>
      <c r="B8" s="22"/>
      <c r="C8" s="23"/>
      <c r="D8" s="24"/>
      <c r="E8" s="18"/>
      <c r="F8" s="9"/>
      <c r="G8" s="33"/>
      <c r="H8" s="5"/>
      <c r="I8" s="4"/>
      <c r="J8" s="6"/>
      <c r="K8" s="4"/>
      <c r="L8" s="4"/>
    </row>
    <row r="9" spans="1:12" x14ac:dyDescent="0.35">
      <c r="A9" s="32"/>
      <c r="B9" s="22"/>
      <c r="C9" s="23"/>
      <c r="D9" s="24"/>
      <c r="E9" s="18"/>
      <c r="F9" s="9"/>
      <c r="G9" s="33"/>
      <c r="H9" s="5"/>
      <c r="I9" s="4"/>
      <c r="J9" s="4"/>
      <c r="K9" s="6"/>
      <c r="L9" s="4"/>
    </row>
    <row r="10" spans="1:12" x14ac:dyDescent="0.35">
      <c r="A10" s="32"/>
      <c r="B10" s="22"/>
      <c r="C10" s="23"/>
      <c r="D10" s="24"/>
      <c r="E10" s="18"/>
      <c r="F10" s="11"/>
      <c r="G10" s="9"/>
      <c r="H10" s="5"/>
      <c r="I10" s="4"/>
      <c r="J10" s="4"/>
      <c r="K10" s="6"/>
      <c r="L10" s="4"/>
    </row>
    <row r="11" spans="1:12" x14ac:dyDescent="0.35">
      <c r="A11" s="32"/>
      <c r="B11" s="22"/>
      <c r="C11" s="23"/>
      <c r="D11" s="24"/>
      <c r="E11" s="17"/>
      <c r="F11" s="11"/>
      <c r="G11" s="9"/>
      <c r="H11" s="6"/>
      <c r="I11" s="6"/>
      <c r="J11" s="4"/>
      <c r="K11" s="6"/>
      <c r="L11" s="4"/>
    </row>
    <row r="12" spans="1:12" s="14" customFormat="1" x14ac:dyDescent="0.35">
      <c r="A12" s="32"/>
      <c r="B12" s="35"/>
      <c r="C12" s="36"/>
      <c r="D12" s="37"/>
      <c r="E12" s="19"/>
      <c r="F12" s="11"/>
      <c r="G12" s="11"/>
      <c r="H12" s="12"/>
      <c r="I12" s="10"/>
      <c r="J12" s="10"/>
      <c r="K12" s="13"/>
      <c r="L12" s="10"/>
    </row>
    <row r="13" spans="1:12" x14ac:dyDescent="0.35">
      <c r="A13" s="32"/>
      <c r="B13" s="22"/>
      <c r="C13" s="23"/>
      <c r="D13" s="24"/>
      <c r="E13" s="18"/>
      <c r="F13" s="11"/>
      <c r="G13" s="9"/>
      <c r="H13" s="5"/>
      <c r="I13" s="6"/>
      <c r="J13" s="4"/>
      <c r="K13" s="4"/>
      <c r="L13" s="4"/>
    </row>
    <row r="14" spans="1:12" x14ac:dyDescent="0.35">
      <c r="A14" s="32"/>
      <c r="B14" s="22"/>
      <c r="C14" s="23"/>
      <c r="D14" s="24"/>
      <c r="E14" s="18"/>
      <c r="F14" s="11"/>
      <c r="G14" s="9"/>
      <c r="H14" s="5"/>
      <c r="I14" s="6"/>
      <c r="J14" s="6"/>
      <c r="K14" s="4"/>
      <c r="L14" s="4"/>
    </row>
    <row r="15" spans="1:12" x14ac:dyDescent="0.35">
      <c r="A15" s="32"/>
      <c r="B15" s="22"/>
      <c r="C15" s="23"/>
      <c r="D15" s="24"/>
      <c r="E15" s="18"/>
      <c r="F15" s="11"/>
      <c r="G15" s="9"/>
      <c r="H15" s="5"/>
      <c r="I15" s="4"/>
      <c r="J15" s="6"/>
      <c r="K15" s="4"/>
      <c r="L15" s="4"/>
    </row>
    <row r="16" spans="1:12" x14ac:dyDescent="0.35">
      <c r="A16" s="32"/>
      <c r="B16" s="22"/>
      <c r="C16" s="23"/>
      <c r="D16" s="24"/>
      <c r="E16" s="18"/>
      <c r="F16" s="9"/>
      <c r="G16" s="38"/>
      <c r="H16" s="5"/>
      <c r="I16" s="6"/>
      <c r="J16" s="4"/>
      <c r="K16" s="4"/>
      <c r="L16" s="4"/>
    </row>
    <row r="17" spans="1:12" x14ac:dyDescent="0.35">
      <c r="A17" s="32"/>
      <c r="B17" s="29"/>
      <c r="C17" s="23"/>
      <c r="D17" s="24"/>
      <c r="E17" s="18"/>
      <c r="F17" s="9"/>
      <c r="G17" s="39"/>
      <c r="H17" s="5"/>
      <c r="I17" s="4"/>
      <c r="J17" s="6"/>
      <c r="K17" s="4"/>
      <c r="L17" s="4"/>
    </row>
  </sheetData>
  <mergeCells count="4">
    <mergeCell ref="A1:L1"/>
    <mergeCell ref="A2:B2"/>
    <mergeCell ref="F2:F4"/>
    <mergeCell ref="G2:G4"/>
  </mergeCells>
  <printOptions horizontalCentered="1"/>
  <pageMargins left="0.5" right="0" top="0.75" bottom="0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รวมทุกโครงการ</vt:lpstr>
      <vt:lpstr>001</vt:lpstr>
      <vt:lpstr>002</vt:lpstr>
      <vt:lpstr>003</vt:lpstr>
      <vt:lpstr>'001'!Print_Titles</vt:lpstr>
      <vt:lpstr>'002'!Print_Titles</vt:lpstr>
      <vt:lpstr>'003'!Print_Titles</vt:lpstr>
      <vt:lpstr>รวมทุกโครงการ!Print_Titles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นโยบายและแผน</cp:lastModifiedBy>
  <cp:lastPrinted>2020-09-19T11:20:04Z</cp:lastPrinted>
  <dcterms:created xsi:type="dcterms:W3CDTF">2019-10-02T08:41:31Z</dcterms:created>
  <dcterms:modified xsi:type="dcterms:W3CDTF">2020-11-26T09:25:52Z</dcterms:modified>
</cp:coreProperties>
</file>